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DA6CA6-C52B-4E3E-9C1B-76C9EDE11156}" xr6:coauthVersionLast="47" xr6:coauthVersionMax="47" xr10:uidLastSave="{00000000-0000-0000-0000-000000000000}"/>
  <bookViews>
    <workbookView xWindow="-110" yWindow="-110" windowWidth="19420" windowHeight="10420" xr2:uid="{EA2A0EC1-E82E-451C-8E89-02C4793BB531}"/>
  </bookViews>
  <sheets>
    <sheet name="LVI" sheetId="10" r:id="rId1"/>
    <sheet name="LV" sheetId="11" r:id="rId2"/>
    <sheet name="BV" sheetId="13" r:id="rId3"/>
    <sheet name="U16S" sheetId="17" r:id="rId4"/>
    <sheet name="LS" sheetId="16" r:id="rId5"/>
    <sheet name="U16V" sheetId="12" r:id="rId6"/>
    <sheet name="BS" sheetId="18" r:id="rId7"/>
    <sheet name="AS" sheetId="19" r:id="rId8"/>
    <sheet name="U12S" sheetId="20" r:id="rId9"/>
    <sheet name="U12V" sheetId="22" r:id="rId10"/>
    <sheet name="AV" sheetId="2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2" l="1"/>
  <c r="J3" i="22"/>
  <c r="J5" i="21"/>
  <c r="J4" i="21"/>
  <c r="J3" i="21"/>
  <c r="J9" i="20"/>
  <c r="J8" i="20"/>
  <c r="J7" i="20"/>
  <c r="J6" i="20"/>
  <c r="J5" i="20"/>
  <c r="J4" i="20"/>
  <c r="J3" i="20"/>
  <c r="J6" i="19"/>
  <c r="J5" i="19"/>
  <c r="J4" i="19"/>
  <c r="J3" i="19"/>
  <c r="J6" i="18"/>
  <c r="J5" i="18"/>
  <c r="J4" i="18"/>
  <c r="J3" i="18"/>
  <c r="N7" i="17"/>
  <c r="K10" i="17"/>
  <c r="K9" i="17"/>
  <c r="K8" i="17"/>
  <c r="K7" i="17"/>
  <c r="N9" i="11"/>
  <c r="N6" i="11"/>
  <c r="K11" i="11"/>
  <c r="K10" i="11"/>
  <c r="K6" i="11"/>
  <c r="K9" i="11"/>
  <c r="N11" i="13"/>
  <c r="N6" i="13"/>
  <c r="K17" i="13"/>
  <c r="K16" i="13"/>
  <c r="K6" i="13"/>
  <c r="K15" i="13"/>
  <c r="K14" i="13"/>
  <c r="K13" i="13"/>
  <c r="K12" i="13"/>
  <c r="K11" i="13"/>
  <c r="N9" i="10"/>
  <c r="K9" i="10"/>
  <c r="N13" i="10"/>
  <c r="N12" i="10"/>
  <c r="N10" i="10"/>
  <c r="N7" i="10"/>
  <c r="K7" i="10"/>
  <c r="K15" i="10"/>
  <c r="K14" i="10"/>
  <c r="K10" i="10"/>
  <c r="K12" i="10"/>
  <c r="K13" i="10"/>
  <c r="F6" i="10"/>
  <c r="F13" i="10"/>
  <c r="F11" i="10"/>
  <c r="F10" i="10"/>
  <c r="F9" i="10"/>
  <c r="F8" i="10"/>
  <c r="F7" i="10"/>
  <c r="F7" i="16"/>
  <c r="F5" i="16"/>
  <c r="F8" i="11"/>
  <c r="F7" i="11"/>
  <c r="F6" i="11"/>
  <c r="F5" i="11"/>
  <c r="F11" i="13"/>
  <c r="F10" i="13"/>
  <c r="F9" i="13"/>
  <c r="F8" i="13"/>
  <c r="F7" i="13"/>
  <c r="F6" i="13"/>
  <c r="F5" i="13"/>
  <c r="F7" i="17"/>
  <c r="F12" i="10"/>
  <c r="F5" i="17"/>
  <c r="F6" i="17"/>
  <c r="F6" i="16"/>
  <c r="F5" i="12"/>
  <c r="F6" i="12"/>
  <c r="F9" i="11"/>
</calcChain>
</file>

<file path=xl/sharedStrings.xml><?xml version="1.0" encoding="utf-8"?>
<sst xmlns="http://schemas.openxmlformats.org/spreadsheetml/2006/main" count="362" uniqueCount="139">
  <si>
    <t xml:space="preserve">“CARLSBERG” KAUSS 1.posms Žagarkalns SS 06.02.2022.    </t>
  </si>
  <si>
    <t>Vārds Uzvārds</t>
  </si>
  <si>
    <t>1.brauciens</t>
  </si>
  <si>
    <t>2.brauciens</t>
  </si>
  <si>
    <t>Kopvērtējums</t>
  </si>
  <si>
    <t>Vieta</t>
  </si>
  <si>
    <t>Punkti</t>
  </si>
  <si>
    <t>Numurs</t>
  </si>
  <si>
    <t xml:space="preserve">(1.vieta – 15 punkti , 2.vieta – 11 punkti , 3-9 , 4-7, 5-6 , 6-5 , 7-4 , 8-3 , 9-2 , 10-1). </t>
  </si>
  <si>
    <t>Raivis Dzosens</t>
  </si>
  <si>
    <t>Ervīns Kišuro</t>
  </si>
  <si>
    <t>Denisa</t>
  </si>
  <si>
    <t>Juris Žagars</t>
  </si>
  <si>
    <t>Katrīna Dzelme</t>
  </si>
  <si>
    <t>Jānis Pļaviņš</t>
  </si>
  <si>
    <t>Mārtiņš Knostenbergs</t>
  </si>
  <si>
    <t>Matīss Žagars</t>
  </si>
  <si>
    <t>Roberts Kaufiņš</t>
  </si>
  <si>
    <t>Niks Jānis Ugors</t>
  </si>
  <si>
    <t>Pēteris Janevic</t>
  </si>
  <si>
    <t>Kristers Čerņevskis</t>
  </si>
  <si>
    <t>Edgars Žurevskis</t>
  </si>
  <si>
    <t>Jēkabs Ģirnis</t>
  </si>
  <si>
    <t>Markuss Roms</t>
  </si>
  <si>
    <t>Rēzija Krastiņa</t>
  </si>
  <si>
    <t>Elīza Graudiņa</t>
  </si>
  <si>
    <t>Reičela Elisa Rozmisa</t>
  </si>
  <si>
    <t>Ieva Reine</t>
  </si>
  <si>
    <t>Jānis Ozoliņš</t>
  </si>
  <si>
    <t>Ralfs Rūdolfs Rutkovskis</t>
  </si>
  <si>
    <t>Guntis Trekteris</t>
  </si>
  <si>
    <t>Kristaps Vinters</t>
  </si>
  <si>
    <t>Ronalds Liepiņš</t>
  </si>
  <si>
    <t xml:space="preserve">Juris Rudzītis </t>
  </si>
  <si>
    <t>Valdis Siksnis</t>
  </si>
  <si>
    <t>Jānis Āboltiņš</t>
  </si>
  <si>
    <t>Ivars Āboltiņš</t>
  </si>
  <si>
    <t>Grupa U16S Meitenes no 12 līdz 16 gadu vecumam*</t>
  </si>
  <si>
    <t>Grupa U16V Zēni no 12 līdz 16 gadu vecumam*</t>
  </si>
  <si>
    <t>Grupa LS Lietpratējas sievietes 16 līdz 35 gadi</t>
  </si>
  <si>
    <t>Grupa LV Lietpratēji vīrieši 16 līdz 35 gadi</t>
  </si>
  <si>
    <t>Grupa LVI Lietpratēji vīrieši 36 un vecāki</t>
  </si>
  <si>
    <t>Knostenbergs</t>
  </si>
  <si>
    <t>Jānis</t>
  </si>
  <si>
    <t>Rīga</t>
  </si>
  <si>
    <t>Sigulda</t>
  </si>
  <si>
    <t>Cēsis</t>
  </si>
  <si>
    <t>Uldis</t>
  </si>
  <si>
    <t>DNS</t>
  </si>
  <si>
    <t>1.posms</t>
  </si>
  <si>
    <t>2. posms</t>
  </si>
  <si>
    <t>Ēriks Lācis</t>
  </si>
  <si>
    <t>Uldis Puriņš</t>
  </si>
  <si>
    <t>“CARLSBERG” KAUSS 2022</t>
  </si>
  <si>
    <t>Kopā punkti</t>
  </si>
  <si>
    <t>DNF</t>
  </si>
  <si>
    <t>1. posms Grupa BV Vīrieši 40 gadi +</t>
  </si>
  <si>
    <t xml:space="preserve">“CARLSBERG” KAUSS 2022 </t>
  </si>
  <si>
    <t>Kaspars Klapkalns</t>
  </si>
  <si>
    <t>Guntars Andersons</t>
  </si>
  <si>
    <t>Ivo Saulītis</t>
  </si>
  <si>
    <t>Normunds Zandbergs</t>
  </si>
  <si>
    <t>Andis Jenavs</t>
  </si>
  <si>
    <t>Inesis Lūkins</t>
  </si>
  <si>
    <t>Valdis Rubulis</t>
  </si>
  <si>
    <t>2-4 v</t>
  </si>
  <si>
    <t xml:space="preserve">5-6 v </t>
  </si>
  <si>
    <t>7-8 v</t>
  </si>
  <si>
    <t xml:space="preserve">7-8 v </t>
  </si>
  <si>
    <t>11-12 v</t>
  </si>
  <si>
    <t>Luka Kleinbergs</t>
  </si>
  <si>
    <t>Olivers Daukuls</t>
  </si>
  <si>
    <t>4-5 v</t>
  </si>
  <si>
    <t>Ādaži</t>
  </si>
  <si>
    <t>Elizabete</t>
  </si>
  <si>
    <t>Elīza</t>
  </si>
  <si>
    <t>Katrīna</t>
  </si>
  <si>
    <t>Krūmiņa</t>
  </si>
  <si>
    <t>Loreta Reitere</t>
  </si>
  <si>
    <t>Justīne Baumane</t>
  </si>
  <si>
    <t>Elizabete Reinharde</t>
  </si>
  <si>
    <t>Katrīna Krūmiņa</t>
  </si>
  <si>
    <t xml:space="preserve">3-4 v </t>
  </si>
  <si>
    <t>NR</t>
  </si>
  <si>
    <t>Vieta grupā</t>
  </si>
  <si>
    <t>Vārds</t>
  </si>
  <si>
    <t>Uzvārds</t>
  </si>
  <si>
    <t>Dz.g.</t>
  </si>
  <si>
    <t>Grupa</t>
  </si>
  <si>
    <t>Pilsēta</t>
  </si>
  <si>
    <t>1.trase</t>
  </si>
  <si>
    <t>2.trase</t>
  </si>
  <si>
    <t>Kopā</t>
  </si>
  <si>
    <t>Ļena</t>
  </si>
  <si>
    <t>Brokāne</t>
  </si>
  <si>
    <t>BS</t>
  </si>
  <si>
    <t>Ingrīda</t>
  </si>
  <si>
    <t>Sīpola</t>
  </si>
  <si>
    <t>Rūta</t>
  </si>
  <si>
    <t>Kinča</t>
  </si>
  <si>
    <t>Dana</t>
  </si>
  <si>
    <t>Biezā</t>
  </si>
  <si>
    <t>"CARLSBERG" kauss 2022 2.posms</t>
  </si>
  <si>
    <t>Trektere</t>
  </si>
  <si>
    <t>AS</t>
  </si>
  <si>
    <t>Paula</t>
  </si>
  <si>
    <t>Puriņa</t>
  </si>
  <si>
    <t>Liene</t>
  </si>
  <si>
    <t>Veigule</t>
  </si>
  <si>
    <t>Druka-Jaunzeme</t>
  </si>
  <si>
    <t>Estere</t>
  </si>
  <si>
    <t>Zīvarte</t>
  </si>
  <si>
    <t>U12</t>
  </si>
  <si>
    <t>Jaunmārupe</t>
  </si>
  <si>
    <t>Beļūna</t>
  </si>
  <si>
    <t>Ikšķile</t>
  </si>
  <si>
    <t>Allena</t>
  </si>
  <si>
    <t>Karolaina</t>
  </si>
  <si>
    <t>Marta</t>
  </si>
  <si>
    <t>Lamberte</t>
  </si>
  <si>
    <t>Olīvija</t>
  </si>
  <si>
    <t>Okuņa</t>
  </si>
  <si>
    <t>Māra</t>
  </si>
  <si>
    <t>Akmentiņa</t>
  </si>
  <si>
    <t>Kristīne</t>
  </si>
  <si>
    <t>DSQ</t>
  </si>
  <si>
    <t>Ozoliņš</t>
  </si>
  <si>
    <t>AV</t>
  </si>
  <si>
    <t>Bērziņš</t>
  </si>
  <si>
    <t>Ķekava</t>
  </si>
  <si>
    <t>Reinis</t>
  </si>
  <si>
    <t>Rutka</t>
  </si>
  <si>
    <t>Toms</t>
  </si>
  <si>
    <t>Adrians</t>
  </si>
  <si>
    <t>Reiters</t>
  </si>
  <si>
    <t>Rūdolfs</t>
  </si>
  <si>
    <t>Ruska</t>
  </si>
  <si>
    <t xml:space="preserve">“CARLSBERG” KAUSS 2022 1.posms </t>
  </si>
  <si>
    <t>“CARLSBERG” KAUSS 2022 1.posms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</si>
</sst>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"/>
    </font>
    <font>
      <sz val="20"/>
      <color theme="1"/>
      <name val="Calibri"/>
      <family val="2"/>
      <charset val="186"/>
      <scheme val="minor"/>
    </font>
    <font>
      <sz val="11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3" fillId="2" borderId="0" xfId="0" applyFont="1" applyFill="1"/>
    <xf numFmtId="0" fontId="0" fillId="2" borderId="0" xfId="0" applyFill="1"/>
    <xf numFmtId="0" fontId="3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/>
    <xf numFmtId="0" fontId="1" fillId="0" borderId="1" xfId="0" applyFont="1" applyBorder="1"/>
    <xf numFmtId="0" fontId="4" fillId="0" borderId="2" xfId="0" applyFont="1" applyBorder="1" applyAlignment="1"/>
    <xf numFmtId="0" fontId="5" fillId="0" borderId="2" xfId="0" applyFont="1" applyBorder="1" applyAlignment="1"/>
    <xf numFmtId="0" fontId="5" fillId="0" borderId="1" xfId="0" applyFont="1" applyBorder="1"/>
    <xf numFmtId="0" fontId="1" fillId="0" borderId="4" xfId="0" applyFont="1" applyBorder="1" applyAlignment="1"/>
    <xf numFmtId="0" fontId="1" fillId="0" borderId="5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/>
    </xf>
    <xf numFmtId="2" fontId="8" fillId="0" borderId="6" xfId="1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0" xfId="1" applyFont="1"/>
    <xf numFmtId="0" fontId="8" fillId="0" borderId="6" xfId="1" applyFont="1" applyBorder="1" applyAlignment="1">
      <alignment horizontal="left" vertical="center"/>
    </xf>
    <xf numFmtId="2" fontId="8" fillId="0" borderId="6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/>
    <xf numFmtId="2" fontId="0" fillId="0" borderId="1" xfId="0" applyNumberFormat="1" applyBorder="1" applyAlignment="1">
      <alignment horizontal="center"/>
    </xf>
    <xf numFmtId="0" fontId="0" fillId="0" borderId="1" xfId="0" applyBorder="1" applyAlignment="1"/>
    <xf numFmtId="2" fontId="8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top" wrapText="1"/>
    </xf>
    <xf numFmtId="0" fontId="2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8" xfId="1" applyFont="1" applyBorder="1" applyAlignment="1">
      <alignment horizontal="left" vertical="top" wrapText="1"/>
    </xf>
    <xf numFmtId="0" fontId="0" fillId="0" borderId="8" xfId="0" applyBorder="1"/>
    <xf numFmtId="0" fontId="3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8" fillId="0" borderId="1" xfId="1" applyFont="1" applyBorder="1" applyAlignment="1">
      <alignment horizontal="center" vertical="top" wrapText="1"/>
    </xf>
    <xf numFmtId="0" fontId="2" fillId="0" borderId="7" xfId="0" applyFont="1" applyBorder="1"/>
    <xf numFmtId="0" fontId="0" fillId="0" borderId="7" xfId="0" applyBorder="1"/>
    <xf numFmtId="0" fontId="4" fillId="0" borderId="1" xfId="0" applyFont="1" applyBorder="1" applyAlignment="1"/>
    <xf numFmtId="0" fontId="3" fillId="2" borderId="0" xfId="0" applyFont="1" applyFill="1" applyBorder="1"/>
    <xf numFmtId="2" fontId="8" fillId="0" borderId="0" xfId="1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1" xfId="0" applyBorder="1" applyAlignment="1"/>
    <xf numFmtId="0" fontId="3" fillId="2" borderId="1" xfId="0" applyFont="1" applyFill="1" applyBorder="1" applyAlignment="1"/>
    <xf numFmtId="0" fontId="0" fillId="2" borderId="1" xfId="0" applyFill="1" applyBorder="1" applyAlignment="1"/>
    <xf numFmtId="2" fontId="8" fillId="0" borderId="1" xfId="1" applyNumberFormat="1" applyFont="1" applyBorder="1" applyAlignment="1">
      <alignment vertical="center"/>
    </xf>
    <xf numFmtId="2" fontId="0" fillId="0" borderId="1" xfId="0" applyNumberFormat="1" applyBorder="1" applyAlignment="1"/>
    <xf numFmtId="0" fontId="0" fillId="0" borderId="1" xfId="0" applyFill="1" applyBorder="1" applyAlignment="1"/>
    <xf numFmtId="2" fontId="8" fillId="0" borderId="0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/>
    <xf numFmtId="0" fontId="0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9" fillId="0" borderId="0" xfId="0" applyFont="1"/>
    <xf numFmtId="0" fontId="8" fillId="0" borderId="1" xfId="1" applyFont="1" applyBorder="1" applyAlignment="1">
      <alignment horizontal="left" vertical="center" wrapText="1"/>
    </xf>
    <xf numFmtId="0" fontId="9" fillId="0" borderId="0" xfId="0" applyFont="1" applyAlignme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1" applyFont="1" applyBorder="1"/>
    <xf numFmtId="0" fontId="10" fillId="0" borderId="1" xfId="1" applyFont="1" applyBorder="1"/>
    <xf numFmtId="0" fontId="7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</cellXfs>
  <cellStyles count="2">
    <cellStyle name="Excel Built-in Normal" xfId="1" xr:uid="{F0431A74-E024-443D-8CF2-E7F23CD78AB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931A-48AB-4181-ADC8-BEAFA186F6B3}">
  <dimension ref="A1:N31"/>
  <sheetViews>
    <sheetView tabSelected="1" zoomScale="65" zoomScaleNormal="65" workbookViewId="0">
      <selection activeCell="B17" sqref="B17:G17"/>
    </sheetView>
  </sheetViews>
  <sheetFormatPr defaultRowHeight="14.5" x14ac:dyDescent="0.35"/>
  <cols>
    <col min="2" max="2" width="19.26953125" customWidth="1"/>
    <col min="3" max="3" width="6.36328125" customWidth="1"/>
    <col min="4" max="4" width="11.54296875" customWidth="1"/>
    <col min="5" max="5" width="11.1796875" customWidth="1"/>
    <col min="6" max="6" width="12.90625" customWidth="1"/>
    <col min="7" max="7" width="6.08984375" customWidth="1"/>
    <col min="8" max="8" width="6.54296875" customWidth="1"/>
    <col min="9" max="9" width="13.81640625" customWidth="1"/>
    <col min="10" max="10" width="11.08984375" customWidth="1"/>
    <col min="11" max="11" width="13.81640625" customWidth="1"/>
    <col min="12" max="13" width="6.81640625" customWidth="1"/>
    <col min="14" max="14" width="12" customWidth="1"/>
  </cols>
  <sheetData>
    <row r="1" spans="1:14" ht="14.4" customHeight="1" x14ac:dyDescent="0.35">
      <c r="A1" s="21" t="s">
        <v>53</v>
      </c>
      <c r="B1" s="21"/>
      <c r="C1" s="21"/>
      <c r="D1" s="21"/>
      <c r="E1" s="21"/>
      <c r="F1" s="21"/>
      <c r="G1" s="21"/>
      <c r="H1" s="21"/>
    </row>
    <row r="2" spans="1:14" ht="54" customHeight="1" x14ac:dyDescent="0.35">
      <c r="A2" s="21"/>
      <c r="B2" s="21"/>
      <c r="C2" s="21"/>
      <c r="D2" s="21"/>
      <c r="E2" s="21"/>
      <c r="F2" s="21"/>
      <c r="G2" s="21"/>
      <c r="H2" s="21"/>
    </row>
    <row r="3" spans="1:14" ht="26" x14ac:dyDescent="0.6">
      <c r="A3" s="39" t="s">
        <v>41</v>
      </c>
      <c r="B3" s="39"/>
      <c r="C3" s="39"/>
      <c r="D3" s="39"/>
      <c r="E3" s="39"/>
      <c r="F3" s="39"/>
      <c r="G3" s="39"/>
      <c r="H3" s="39"/>
    </row>
    <row r="4" spans="1:14" ht="26" x14ac:dyDescent="0.6">
      <c r="A4" s="17"/>
      <c r="B4" s="17"/>
      <c r="C4" s="17"/>
      <c r="D4" s="17" t="s">
        <v>49</v>
      </c>
      <c r="E4" s="17"/>
      <c r="F4" s="17"/>
      <c r="G4" s="17"/>
      <c r="H4" s="17"/>
      <c r="I4" s="56" t="s">
        <v>50</v>
      </c>
      <c r="J4" s="57"/>
      <c r="K4" s="57"/>
      <c r="L4" s="57"/>
      <c r="M4" s="57"/>
    </row>
    <row r="5" spans="1:14" x14ac:dyDescent="0.35">
      <c r="A5" s="40" t="s">
        <v>7</v>
      </c>
      <c r="B5" s="24" t="s">
        <v>1</v>
      </c>
      <c r="C5" s="24"/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47" t="s">
        <v>2</v>
      </c>
      <c r="J5" s="47" t="s">
        <v>3</v>
      </c>
      <c r="K5" s="47" t="s">
        <v>4</v>
      </c>
      <c r="L5" s="48" t="s">
        <v>5</v>
      </c>
      <c r="M5" s="19" t="s">
        <v>6</v>
      </c>
      <c r="N5" s="48" t="s">
        <v>54</v>
      </c>
    </row>
    <row r="6" spans="1:14" ht="14.5" customHeight="1" x14ac:dyDescent="0.35">
      <c r="A6" s="42"/>
      <c r="B6" s="42" t="s">
        <v>36</v>
      </c>
      <c r="C6" s="42"/>
      <c r="D6" s="1">
        <v>26.51</v>
      </c>
      <c r="E6" s="1">
        <v>25.67</v>
      </c>
      <c r="F6" s="1">
        <f>D6+E6</f>
        <v>52.180000000000007</v>
      </c>
      <c r="G6" s="1">
        <v>8</v>
      </c>
      <c r="H6" s="1">
        <v>3</v>
      </c>
      <c r="I6" s="41">
        <v>19.52</v>
      </c>
      <c r="J6" s="41" t="s">
        <v>48</v>
      </c>
      <c r="K6" s="41" t="s">
        <v>48</v>
      </c>
      <c r="L6" s="1" t="s">
        <v>48</v>
      </c>
      <c r="M6" s="1" t="s">
        <v>48</v>
      </c>
      <c r="N6" s="1">
        <v>3</v>
      </c>
    </row>
    <row r="7" spans="1:14" ht="14.5" customHeight="1" x14ac:dyDescent="0.35">
      <c r="A7" s="42"/>
      <c r="B7" s="7" t="s">
        <v>14</v>
      </c>
      <c r="C7" s="8"/>
      <c r="D7" s="1">
        <v>25.08</v>
      </c>
      <c r="E7" s="1">
        <v>24.47</v>
      </c>
      <c r="F7" s="1">
        <f>D7+E7</f>
        <v>49.55</v>
      </c>
      <c r="G7" s="1">
        <v>7</v>
      </c>
      <c r="H7" s="1">
        <v>4</v>
      </c>
      <c r="I7" s="43">
        <v>18.04</v>
      </c>
      <c r="J7" s="43">
        <v>18.170000000000002</v>
      </c>
      <c r="K7" s="41">
        <f t="shared" ref="K7" si="0">SUM(I7:J7)</f>
        <v>36.21</v>
      </c>
      <c r="L7" s="1">
        <v>5</v>
      </c>
      <c r="M7" s="1">
        <v>6</v>
      </c>
      <c r="N7" s="1">
        <f>SUM(M7,H7)</f>
        <v>10</v>
      </c>
    </row>
    <row r="8" spans="1:14" ht="14.5" customHeight="1" x14ac:dyDescent="0.35">
      <c r="A8" s="42"/>
      <c r="B8" s="7" t="s">
        <v>9</v>
      </c>
      <c r="C8" s="8"/>
      <c r="D8" s="1">
        <v>24.94</v>
      </c>
      <c r="E8" s="1">
        <v>24.18</v>
      </c>
      <c r="F8" s="1">
        <f>D8+E8</f>
        <v>49.120000000000005</v>
      </c>
      <c r="G8" s="1">
        <v>6</v>
      </c>
      <c r="H8" s="1">
        <v>5</v>
      </c>
      <c r="I8" s="1"/>
      <c r="J8" s="1"/>
      <c r="K8" s="1"/>
      <c r="L8" s="1"/>
      <c r="M8" s="1"/>
      <c r="N8" s="1">
        <v>5</v>
      </c>
    </row>
    <row r="9" spans="1:14" ht="14.5" customHeight="1" x14ac:dyDescent="0.35">
      <c r="A9" s="42"/>
      <c r="B9" s="7" t="s">
        <v>10</v>
      </c>
      <c r="C9" s="8"/>
      <c r="D9" s="1">
        <v>24.76</v>
      </c>
      <c r="E9" s="1">
        <v>24.01</v>
      </c>
      <c r="F9" s="1">
        <f>D9+E9</f>
        <v>48.77</v>
      </c>
      <c r="G9" s="1">
        <v>5</v>
      </c>
      <c r="H9" s="1">
        <v>6</v>
      </c>
      <c r="I9" s="44">
        <v>17.22</v>
      </c>
      <c r="J9" s="44">
        <v>17.38</v>
      </c>
      <c r="K9" s="41">
        <f t="shared" ref="K9" si="1">SUM(I9:J9)</f>
        <v>34.599999999999994</v>
      </c>
      <c r="L9" s="1">
        <v>3</v>
      </c>
      <c r="M9" s="1">
        <v>9</v>
      </c>
      <c r="N9" s="1">
        <f>SUM(M9,H9)</f>
        <v>15</v>
      </c>
    </row>
    <row r="10" spans="1:14" ht="14.5" customHeight="1" x14ac:dyDescent="0.35">
      <c r="A10" s="42"/>
      <c r="B10" s="7" t="s">
        <v>12</v>
      </c>
      <c r="C10" s="8"/>
      <c r="D10" s="1">
        <v>24.55</v>
      </c>
      <c r="E10" s="1">
        <v>23.72</v>
      </c>
      <c r="F10" s="1">
        <f>D10+E10</f>
        <v>48.269999999999996</v>
      </c>
      <c r="G10" s="1">
        <v>4</v>
      </c>
      <c r="H10" s="1">
        <v>7</v>
      </c>
      <c r="I10" s="43">
        <v>18.420000000000002</v>
      </c>
      <c r="J10" s="43">
        <v>18.18</v>
      </c>
      <c r="K10" s="41">
        <f t="shared" ref="K10" si="2">SUM(I10:J10)</f>
        <v>36.6</v>
      </c>
      <c r="L10" s="1">
        <v>6</v>
      </c>
      <c r="M10" s="1">
        <v>5</v>
      </c>
      <c r="N10" s="1">
        <f>SUM(M10,H10)</f>
        <v>12</v>
      </c>
    </row>
    <row r="11" spans="1:14" ht="14.5" customHeight="1" x14ac:dyDescent="0.35">
      <c r="A11" s="42"/>
      <c r="B11" s="7" t="s">
        <v>16</v>
      </c>
      <c r="C11" s="8"/>
      <c r="D11" s="1">
        <v>24.26</v>
      </c>
      <c r="E11" s="1">
        <v>23.4</v>
      </c>
      <c r="F11" s="1">
        <f>D11+E11</f>
        <v>47.66</v>
      </c>
      <c r="G11" s="1">
        <v>3</v>
      </c>
      <c r="H11" s="1">
        <v>9</v>
      </c>
      <c r="I11" s="1"/>
      <c r="J11" s="1"/>
      <c r="K11" s="1"/>
      <c r="L11" s="1"/>
      <c r="M11" s="1"/>
      <c r="N11" s="1">
        <v>9</v>
      </c>
    </row>
    <row r="12" spans="1:14" ht="14.5" customHeight="1" x14ac:dyDescent="0.35">
      <c r="A12" s="42"/>
      <c r="B12" s="42" t="s">
        <v>35</v>
      </c>
      <c r="C12" s="42"/>
      <c r="D12" s="1">
        <v>24.14</v>
      </c>
      <c r="E12" s="1">
        <v>23.41</v>
      </c>
      <c r="F12" s="1">
        <f>D12+E12</f>
        <v>47.55</v>
      </c>
      <c r="G12" s="1">
        <v>2</v>
      </c>
      <c r="H12" s="1">
        <v>11</v>
      </c>
      <c r="I12" s="43">
        <v>16.88</v>
      </c>
      <c r="J12" s="43">
        <v>16.66</v>
      </c>
      <c r="K12" s="41">
        <f t="shared" ref="K12" si="3">SUM(I12:J12)</f>
        <v>33.54</v>
      </c>
      <c r="L12" s="1">
        <v>2</v>
      </c>
      <c r="M12" s="1">
        <v>11</v>
      </c>
      <c r="N12" s="1">
        <f>SUM(M12,H12)</f>
        <v>22</v>
      </c>
    </row>
    <row r="13" spans="1:14" ht="14.5" customHeight="1" x14ac:dyDescent="0.35">
      <c r="A13" s="42"/>
      <c r="B13" s="7" t="s">
        <v>15</v>
      </c>
      <c r="C13" s="8"/>
      <c r="D13" s="1">
        <v>23.2</v>
      </c>
      <c r="E13" s="1">
        <v>23.68</v>
      </c>
      <c r="F13" s="1">
        <f>D13+E13</f>
        <v>46.879999999999995</v>
      </c>
      <c r="G13" s="1">
        <v>1</v>
      </c>
      <c r="H13" s="1">
        <v>15</v>
      </c>
      <c r="I13" s="44">
        <v>16.23</v>
      </c>
      <c r="J13" s="44">
        <v>16.63</v>
      </c>
      <c r="K13" s="41">
        <f t="shared" ref="K13:K15" si="4">SUM(I13:J13)</f>
        <v>32.86</v>
      </c>
      <c r="L13" s="6">
        <v>1</v>
      </c>
      <c r="M13" s="6">
        <v>15</v>
      </c>
      <c r="N13" s="1">
        <f>SUM(M13,H13)</f>
        <v>30</v>
      </c>
    </row>
    <row r="14" spans="1:14" ht="14.5" customHeight="1" x14ac:dyDescent="0.35">
      <c r="A14" s="1"/>
      <c r="B14" s="45" t="s">
        <v>51</v>
      </c>
      <c r="C14" s="1"/>
      <c r="D14" s="1"/>
      <c r="E14" s="1"/>
      <c r="F14" s="1"/>
      <c r="G14" s="1"/>
      <c r="H14" s="1"/>
      <c r="I14" s="43">
        <v>17.100000000000001</v>
      </c>
      <c r="J14" s="43">
        <v>17.53</v>
      </c>
      <c r="K14" s="41">
        <f t="shared" si="4"/>
        <v>34.630000000000003</v>
      </c>
      <c r="L14" s="1">
        <v>4</v>
      </c>
      <c r="M14" s="1">
        <v>7</v>
      </c>
      <c r="N14" s="1">
        <v>7</v>
      </c>
    </row>
    <row r="15" spans="1:14" ht="14.5" customHeight="1" x14ac:dyDescent="0.35">
      <c r="A15" s="1"/>
      <c r="B15" s="45" t="s">
        <v>52</v>
      </c>
      <c r="C15" s="1"/>
      <c r="D15" s="1"/>
      <c r="E15" s="1"/>
      <c r="F15" s="1"/>
      <c r="G15" s="1"/>
      <c r="H15" s="1"/>
      <c r="I15" s="43">
        <v>20.27</v>
      </c>
      <c r="J15" s="43">
        <v>20.75</v>
      </c>
      <c r="K15" s="41">
        <f t="shared" si="4"/>
        <v>41.019999999999996</v>
      </c>
      <c r="L15" s="1">
        <v>7</v>
      </c>
      <c r="M15" s="1">
        <v>4</v>
      </c>
      <c r="N15" s="1">
        <v>4</v>
      </c>
    </row>
    <row r="17" spans="1:10" x14ac:dyDescent="0.35">
      <c r="B17" s="20" t="s">
        <v>8</v>
      </c>
      <c r="C17" s="20"/>
      <c r="D17" s="20"/>
      <c r="E17" s="20"/>
      <c r="F17" s="20"/>
      <c r="G17" s="20"/>
    </row>
    <row r="18" spans="1:10" x14ac:dyDescent="0.35">
      <c r="B18" s="16"/>
      <c r="C18" s="16"/>
      <c r="D18" s="16"/>
      <c r="E18" s="16"/>
      <c r="F18" s="16"/>
      <c r="G18" s="16"/>
    </row>
    <row r="19" spans="1:10" x14ac:dyDescent="0.35">
      <c r="B19" s="16"/>
      <c r="C19" s="16"/>
      <c r="D19" s="16"/>
      <c r="E19" s="16"/>
      <c r="F19" s="16"/>
      <c r="G19" s="16"/>
    </row>
    <row r="21" spans="1:10" s="35" customFormat="1" ht="11.9" customHeight="1" x14ac:dyDescent="0.35">
      <c r="A21" s="18" t="s">
        <v>5</v>
      </c>
      <c r="B21" s="18" t="s">
        <v>1</v>
      </c>
      <c r="C21" s="18" t="s">
        <v>6</v>
      </c>
      <c r="D21" s="30"/>
      <c r="E21" s="31"/>
      <c r="F21" s="31"/>
      <c r="G21" s="32"/>
      <c r="H21" s="33"/>
      <c r="I21" s="33"/>
      <c r="J21" s="34"/>
    </row>
    <row r="22" spans="1:10" s="35" customFormat="1" x14ac:dyDescent="0.35">
      <c r="A22" s="50">
        <v>1</v>
      </c>
      <c r="B22" s="50" t="s">
        <v>15</v>
      </c>
      <c r="C22" s="50">
        <v>30</v>
      </c>
      <c r="D22" s="51"/>
      <c r="E22" s="29"/>
      <c r="F22" s="31"/>
      <c r="G22" s="36"/>
      <c r="H22" s="37"/>
      <c r="I22" s="37"/>
      <c r="J22" s="34"/>
    </row>
    <row r="23" spans="1:10" s="35" customFormat="1" x14ac:dyDescent="0.35">
      <c r="A23" s="50">
        <v>2</v>
      </c>
      <c r="B23" s="53" t="s">
        <v>35</v>
      </c>
      <c r="C23" s="49">
        <v>22</v>
      </c>
      <c r="D23" s="51"/>
      <c r="E23" s="29"/>
      <c r="F23" s="31"/>
      <c r="G23" s="36"/>
      <c r="H23" s="33"/>
      <c r="I23" s="33"/>
      <c r="J23" s="34"/>
    </row>
    <row r="24" spans="1:10" s="35" customFormat="1" x14ac:dyDescent="0.35">
      <c r="A24" s="50">
        <v>3</v>
      </c>
      <c r="B24" s="53" t="s">
        <v>10</v>
      </c>
      <c r="C24" s="49">
        <v>15</v>
      </c>
      <c r="D24" s="51"/>
      <c r="E24" s="29"/>
      <c r="F24" s="31"/>
      <c r="G24" s="36"/>
      <c r="H24" s="37"/>
      <c r="I24" s="37"/>
      <c r="J24" s="34"/>
    </row>
    <row r="25" spans="1:10" s="35" customFormat="1" x14ac:dyDescent="0.35">
      <c r="A25" s="50">
        <v>4</v>
      </c>
      <c r="B25" s="53" t="s">
        <v>12</v>
      </c>
      <c r="C25" s="49">
        <v>12</v>
      </c>
      <c r="D25" s="51"/>
      <c r="E25" s="29"/>
      <c r="F25" s="31"/>
      <c r="G25" s="36"/>
      <c r="H25" s="37"/>
      <c r="I25" s="37"/>
      <c r="J25" s="34"/>
    </row>
    <row r="26" spans="1:10" s="35" customFormat="1" x14ac:dyDescent="0.35">
      <c r="A26" s="54">
        <v>5</v>
      </c>
      <c r="B26" s="53" t="s">
        <v>14</v>
      </c>
      <c r="C26" s="49">
        <v>10</v>
      </c>
      <c r="D26" s="51"/>
      <c r="E26" s="29"/>
      <c r="F26" s="31"/>
      <c r="G26" s="36"/>
      <c r="H26" s="37"/>
      <c r="I26" s="37"/>
      <c r="J26" s="34"/>
    </row>
    <row r="27" spans="1:10" s="35" customFormat="1" x14ac:dyDescent="0.35">
      <c r="A27" s="50">
        <v>6</v>
      </c>
      <c r="B27" s="53" t="s">
        <v>16</v>
      </c>
      <c r="C27" s="49">
        <v>9</v>
      </c>
      <c r="D27" s="51"/>
      <c r="E27" s="29"/>
      <c r="F27" s="31"/>
      <c r="G27" s="36"/>
      <c r="H27" s="37"/>
      <c r="I27" s="37"/>
      <c r="J27" s="34"/>
    </row>
    <row r="28" spans="1:10" x14ac:dyDescent="0.35">
      <c r="A28" s="50">
        <v>7</v>
      </c>
      <c r="B28" s="50" t="s">
        <v>51</v>
      </c>
      <c r="C28" s="50">
        <v>7</v>
      </c>
      <c r="D28" s="52"/>
      <c r="E28" s="38"/>
      <c r="F28" s="31"/>
      <c r="G28" s="36"/>
      <c r="H28" s="34"/>
      <c r="I28" s="34"/>
      <c r="J28" s="34"/>
    </row>
    <row r="29" spans="1:10" x14ac:dyDescent="0.35">
      <c r="A29" s="50">
        <v>8</v>
      </c>
      <c r="B29" s="53" t="s">
        <v>9</v>
      </c>
      <c r="C29" s="49">
        <v>5</v>
      </c>
    </row>
    <row r="30" spans="1:10" x14ac:dyDescent="0.35">
      <c r="A30" s="50">
        <v>9</v>
      </c>
      <c r="B30" s="55" t="s">
        <v>52</v>
      </c>
      <c r="C30" s="50">
        <v>4</v>
      </c>
    </row>
    <row r="31" spans="1:10" x14ac:dyDescent="0.35">
      <c r="A31" s="50">
        <v>10</v>
      </c>
      <c r="B31" s="55" t="s">
        <v>36</v>
      </c>
      <c r="C31" s="50">
        <v>3</v>
      </c>
    </row>
  </sheetData>
  <mergeCells count="4">
    <mergeCell ref="B17:G17"/>
    <mergeCell ref="A1:H2"/>
    <mergeCell ref="A3:H3"/>
    <mergeCell ref="B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BC645-8B5A-459F-BD49-CE3BBBC4A10A}">
  <dimension ref="A1:J7"/>
  <sheetViews>
    <sheetView workbookViewId="0">
      <selection activeCell="J17" sqref="J17"/>
    </sheetView>
  </sheetViews>
  <sheetFormatPr defaultRowHeight="14.5" x14ac:dyDescent="0.35"/>
  <sheetData>
    <row r="1" spans="1:10" ht="26" x14ac:dyDescent="0.6">
      <c r="A1" s="82" t="s">
        <v>102</v>
      </c>
    </row>
    <row r="2" spans="1:10" ht="25" x14ac:dyDescent="0.35">
      <c r="A2" s="75" t="s">
        <v>83</v>
      </c>
      <c r="B2" s="76" t="s">
        <v>84</v>
      </c>
      <c r="C2" s="76" t="s">
        <v>85</v>
      </c>
      <c r="D2" s="76" t="s">
        <v>86</v>
      </c>
      <c r="E2" s="76" t="s">
        <v>87</v>
      </c>
      <c r="F2" s="77" t="s">
        <v>88</v>
      </c>
      <c r="G2" s="76" t="s">
        <v>89</v>
      </c>
      <c r="H2" s="43" t="s">
        <v>90</v>
      </c>
      <c r="I2" s="43" t="s">
        <v>91</v>
      </c>
      <c r="J2" s="43" t="s">
        <v>92</v>
      </c>
    </row>
    <row r="3" spans="1:10" x14ac:dyDescent="0.35">
      <c r="A3" s="88">
        <v>42</v>
      </c>
      <c r="B3" s="89">
        <v>1</v>
      </c>
      <c r="C3" s="90" t="s">
        <v>132</v>
      </c>
      <c r="D3" s="90" t="s">
        <v>42</v>
      </c>
      <c r="E3" s="89">
        <v>2013</v>
      </c>
      <c r="F3" s="89" t="s">
        <v>112</v>
      </c>
      <c r="G3" s="90" t="s">
        <v>44</v>
      </c>
      <c r="H3" s="71">
        <v>21.4</v>
      </c>
      <c r="I3" s="71">
        <v>21.1</v>
      </c>
      <c r="J3" s="41">
        <f>SUM(H3:I3)</f>
        <v>42.5</v>
      </c>
    </row>
    <row r="4" spans="1:10" x14ac:dyDescent="0.35">
      <c r="A4" s="88">
        <v>43</v>
      </c>
      <c r="B4" s="89">
        <v>2</v>
      </c>
      <c r="C4" s="90" t="s">
        <v>133</v>
      </c>
      <c r="D4" s="90" t="s">
        <v>134</v>
      </c>
      <c r="E4" s="89">
        <v>2014</v>
      </c>
      <c r="F4" s="89" t="s">
        <v>112</v>
      </c>
      <c r="G4" s="90" t="s">
        <v>73</v>
      </c>
      <c r="H4" s="71">
        <v>21.3</v>
      </c>
      <c r="I4" s="71">
        <v>21.34</v>
      </c>
      <c r="J4" s="41">
        <f>SUM(H4:I4)</f>
        <v>42.64</v>
      </c>
    </row>
    <row r="5" spans="1:10" x14ac:dyDescent="0.35">
      <c r="A5" s="88">
        <v>44</v>
      </c>
      <c r="B5" s="89"/>
      <c r="C5" s="90" t="s">
        <v>135</v>
      </c>
      <c r="D5" s="90" t="s">
        <v>136</v>
      </c>
      <c r="E5" s="89">
        <v>2016</v>
      </c>
      <c r="F5" s="89" t="s">
        <v>112</v>
      </c>
      <c r="G5" s="90" t="s">
        <v>45</v>
      </c>
      <c r="H5" s="71">
        <v>26.15</v>
      </c>
      <c r="I5" s="71" t="s">
        <v>55</v>
      </c>
      <c r="J5" s="71" t="s">
        <v>55</v>
      </c>
    </row>
    <row r="7" spans="1:10" x14ac:dyDescent="0.35">
      <c r="B7" t="s">
        <v>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26DE-6B40-4F65-A8F5-B432C9188DF4}">
  <dimension ref="A1:J7"/>
  <sheetViews>
    <sheetView workbookViewId="0">
      <selection activeCell="K12" sqref="K12"/>
    </sheetView>
  </sheetViews>
  <sheetFormatPr defaultRowHeight="14.5" x14ac:dyDescent="0.35"/>
  <sheetData>
    <row r="1" spans="1:10" ht="26" x14ac:dyDescent="0.6">
      <c r="A1" s="82" t="s">
        <v>102</v>
      </c>
    </row>
    <row r="2" spans="1:10" ht="25" x14ac:dyDescent="0.35">
      <c r="A2" s="75" t="s">
        <v>83</v>
      </c>
      <c r="B2" s="76" t="s">
        <v>84</v>
      </c>
      <c r="C2" s="76" t="s">
        <v>85</v>
      </c>
      <c r="D2" s="76" t="s">
        <v>86</v>
      </c>
      <c r="E2" s="76" t="s">
        <v>87</v>
      </c>
      <c r="F2" s="77" t="s">
        <v>88</v>
      </c>
      <c r="G2" s="76" t="s">
        <v>89</v>
      </c>
      <c r="H2" s="43" t="s">
        <v>90</v>
      </c>
      <c r="I2" s="43" t="s">
        <v>91</v>
      </c>
      <c r="J2" s="43" t="s">
        <v>92</v>
      </c>
    </row>
    <row r="3" spans="1:10" x14ac:dyDescent="0.35">
      <c r="A3" s="75">
        <v>29</v>
      </c>
      <c r="B3" s="78">
        <v>1</v>
      </c>
      <c r="C3" s="79" t="s">
        <v>43</v>
      </c>
      <c r="D3" s="79" t="s">
        <v>126</v>
      </c>
      <c r="E3" s="78">
        <v>1991</v>
      </c>
      <c r="F3" s="76" t="s">
        <v>127</v>
      </c>
      <c r="G3" s="79" t="s">
        <v>44</v>
      </c>
      <c r="H3" s="44">
        <v>17.489999999999998</v>
      </c>
      <c r="I3" s="44">
        <v>17.350000000000001</v>
      </c>
      <c r="J3" s="41">
        <f>SUM(H3:I3)</f>
        <v>34.840000000000003</v>
      </c>
    </row>
    <row r="4" spans="1:10" x14ac:dyDescent="0.35">
      <c r="A4" s="75">
        <v>30</v>
      </c>
      <c r="B4" s="78">
        <v>2</v>
      </c>
      <c r="C4" s="79" t="s">
        <v>47</v>
      </c>
      <c r="D4" s="79" t="s">
        <v>128</v>
      </c>
      <c r="E4" s="78">
        <v>1983</v>
      </c>
      <c r="F4" s="76" t="s">
        <v>127</v>
      </c>
      <c r="G4" s="79" t="s">
        <v>129</v>
      </c>
      <c r="H4" s="44">
        <v>19.22</v>
      </c>
      <c r="I4" s="44">
        <v>19.920000000000002</v>
      </c>
      <c r="J4" s="41">
        <f>SUM(H4:I4)</f>
        <v>39.14</v>
      </c>
    </row>
    <row r="5" spans="1:10" x14ac:dyDescent="0.35">
      <c r="A5" s="75">
        <v>28</v>
      </c>
      <c r="B5" s="78">
        <v>3</v>
      </c>
      <c r="C5" s="87" t="s">
        <v>130</v>
      </c>
      <c r="D5" s="79" t="s">
        <v>131</v>
      </c>
      <c r="E5" s="78">
        <v>1991</v>
      </c>
      <c r="F5" s="76" t="s">
        <v>127</v>
      </c>
      <c r="G5" s="79" t="s">
        <v>46</v>
      </c>
      <c r="H5" s="44">
        <v>24.06</v>
      </c>
      <c r="I5" s="44">
        <v>25.47</v>
      </c>
      <c r="J5" s="41">
        <f>SUM(H5:I5)</f>
        <v>49.53</v>
      </c>
    </row>
    <row r="7" spans="1:10" x14ac:dyDescent="0.35">
      <c r="B7" s="20" t="s">
        <v>8</v>
      </c>
      <c r="C7" s="20"/>
      <c r="D7" s="20"/>
      <c r="E7" s="20"/>
      <c r="F7" s="20"/>
      <c r="G7" s="20"/>
    </row>
  </sheetData>
  <mergeCells count="1">
    <mergeCell ref="B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1105C-73BC-4559-88EA-F91A2F0717C1}">
  <dimension ref="A1:N22"/>
  <sheetViews>
    <sheetView zoomScale="74" zoomScaleNormal="74" workbookViewId="0">
      <selection activeCell="H17" sqref="H17"/>
    </sheetView>
  </sheetViews>
  <sheetFormatPr defaultRowHeight="14.5" x14ac:dyDescent="0.35"/>
  <cols>
    <col min="2" max="2" width="17.81640625" customWidth="1"/>
    <col min="4" max="4" width="11.54296875" customWidth="1"/>
    <col min="5" max="5" width="11.1796875" customWidth="1"/>
    <col min="6" max="6" width="12.81640625" customWidth="1"/>
    <col min="7" max="7" width="5.90625" customWidth="1"/>
    <col min="8" max="8" width="7" customWidth="1"/>
    <col min="9" max="9" width="11.90625" customWidth="1"/>
    <col min="10" max="10" width="11.54296875" customWidth="1"/>
    <col min="11" max="11" width="12.54296875" customWidth="1"/>
    <col min="12" max="12" width="5.7265625" customWidth="1"/>
    <col min="13" max="13" width="6.08984375" customWidth="1"/>
    <col min="14" max="14" width="11.1796875" customWidth="1"/>
  </cols>
  <sheetData>
    <row r="1" spans="1:14" ht="14.4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</row>
    <row r="2" spans="1:14" ht="54" customHeight="1" x14ac:dyDescent="0.35">
      <c r="A2" s="21"/>
      <c r="B2" s="21"/>
      <c r="C2" s="21"/>
      <c r="D2" s="21"/>
      <c r="E2" s="21"/>
      <c r="F2" s="21"/>
      <c r="G2" s="21"/>
      <c r="H2" s="21"/>
    </row>
    <row r="3" spans="1:14" ht="26" x14ac:dyDescent="0.6">
      <c r="A3" s="22" t="s">
        <v>40</v>
      </c>
      <c r="B3" s="22"/>
      <c r="C3" s="22"/>
      <c r="D3" s="22"/>
      <c r="E3" s="22"/>
      <c r="F3" s="22"/>
      <c r="G3" s="22"/>
      <c r="H3" s="22"/>
      <c r="I3" s="56" t="s">
        <v>50</v>
      </c>
      <c r="J3" s="57"/>
      <c r="K3" s="57"/>
      <c r="L3" s="57"/>
      <c r="M3" s="57"/>
      <c r="N3" s="1"/>
    </row>
    <row r="4" spans="1:14" x14ac:dyDescent="0.35">
      <c r="A4" s="12"/>
      <c r="B4" s="24" t="s">
        <v>1</v>
      </c>
      <c r="C4" s="24"/>
      <c r="D4" s="13" t="s">
        <v>2</v>
      </c>
      <c r="E4" s="13" t="s">
        <v>3</v>
      </c>
      <c r="F4" s="13" t="s">
        <v>4</v>
      </c>
      <c r="G4" s="18" t="s">
        <v>5</v>
      </c>
      <c r="H4" s="13" t="s">
        <v>6</v>
      </c>
      <c r="I4" s="47" t="s">
        <v>2</v>
      </c>
      <c r="J4" s="47" t="s">
        <v>3</v>
      </c>
      <c r="K4" s="47" t="s">
        <v>4</v>
      </c>
      <c r="L4" s="48" t="s">
        <v>5</v>
      </c>
      <c r="M4" s="10" t="s">
        <v>6</v>
      </c>
      <c r="N4" s="48" t="s">
        <v>54</v>
      </c>
    </row>
    <row r="5" spans="1:14" x14ac:dyDescent="0.35">
      <c r="A5" s="42"/>
      <c r="B5" s="5" t="s">
        <v>20</v>
      </c>
      <c r="C5" s="6"/>
      <c r="D5" s="1">
        <v>25.77</v>
      </c>
      <c r="E5" s="1">
        <v>24.88</v>
      </c>
      <c r="F5" s="1">
        <f t="shared" ref="F5:F8" si="0">D5+E5</f>
        <v>50.65</v>
      </c>
      <c r="G5" s="1">
        <v>5</v>
      </c>
      <c r="H5" s="1">
        <v>6</v>
      </c>
      <c r="I5" s="1"/>
      <c r="J5" s="5"/>
      <c r="K5" s="6"/>
      <c r="L5" s="1"/>
      <c r="M5" s="1"/>
      <c r="N5" s="1">
        <v>6</v>
      </c>
    </row>
    <row r="6" spans="1:14" x14ac:dyDescent="0.35">
      <c r="A6" s="42"/>
      <c r="B6" s="5" t="s">
        <v>17</v>
      </c>
      <c r="C6" s="6"/>
      <c r="D6" s="1">
        <v>24.79</v>
      </c>
      <c r="E6" s="1">
        <v>24.48</v>
      </c>
      <c r="F6" s="1">
        <f t="shared" si="0"/>
        <v>49.269999999999996</v>
      </c>
      <c r="G6" s="1">
        <v>4</v>
      </c>
      <c r="H6" s="1">
        <v>7</v>
      </c>
      <c r="I6" s="44">
        <v>17.59</v>
      </c>
      <c r="J6" s="44">
        <v>17.63</v>
      </c>
      <c r="K6" s="41">
        <f>SUM(I6:J6)</f>
        <v>35.22</v>
      </c>
      <c r="L6" s="1">
        <v>2</v>
      </c>
      <c r="M6" s="1">
        <v>11</v>
      </c>
      <c r="N6" s="1">
        <f>SUM(M6,H6)</f>
        <v>18</v>
      </c>
    </row>
    <row r="7" spans="1:14" x14ac:dyDescent="0.35">
      <c r="A7" s="58"/>
      <c r="B7" s="5" t="s">
        <v>19</v>
      </c>
      <c r="C7" s="6"/>
      <c r="D7" s="1">
        <v>23.84</v>
      </c>
      <c r="E7" s="1">
        <v>23.64</v>
      </c>
      <c r="F7" s="1">
        <f t="shared" si="0"/>
        <v>47.480000000000004</v>
      </c>
      <c r="G7" s="1">
        <v>3</v>
      </c>
      <c r="H7" s="1">
        <v>9</v>
      </c>
      <c r="I7" s="1"/>
      <c r="J7" s="5"/>
      <c r="K7" s="6"/>
      <c r="L7" s="1"/>
      <c r="M7" s="1"/>
      <c r="N7" s="1">
        <v>9</v>
      </c>
    </row>
    <row r="8" spans="1:14" x14ac:dyDescent="0.35">
      <c r="A8" s="58"/>
      <c r="B8" s="5" t="s">
        <v>18</v>
      </c>
      <c r="C8" s="6"/>
      <c r="D8" s="1">
        <v>23.25</v>
      </c>
      <c r="E8" s="1">
        <v>23.83</v>
      </c>
      <c r="F8" s="1">
        <f t="shared" si="0"/>
        <v>47.08</v>
      </c>
      <c r="G8" s="1">
        <v>2</v>
      </c>
      <c r="H8" s="1">
        <v>11</v>
      </c>
      <c r="I8" s="1"/>
      <c r="J8" s="5"/>
      <c r="K8" s="6"/>
      <c r="L8" s="1"/>
      <c r="M8" s="1"/>
      <c r="N8" s="1">
        <v>11</v>
      </c>
    </row>
    <row r="9" spans="1:14" x14ac:dyDescent="0.35">
      <c r="A9" s="42"/>
      <c r="B9" s="5" t="s">
        <v>21</v>
      </c>
      <c r="C9" s="6"/>
      <c r="D9" s="1">
        <v>22.81</v>
      </c>
      <c r="E9" s="1">
        <v>22.51</v>
      </c>
      <c r="F9" s="1">
        <f t="shared" ref="F9" si="1">D9+E9</f>
        <v>45.32</v>
      </c>
      <c r="G9" s="1">
        <v>1</v>
      </c>
      <c r="H9" s="1">
        <v>15</v>
      </c>
      <c r="I9" s="44">
        <v>16.37</v>
      </c>
      <c r="J9" s="44">
        <v>16.3</v>
      </c>
      <c r="K9" s="41">
        <f>SUM(I9:J9)</f>
        <v>32.67</v>
      </c>
      <c r="L9" s="1">
        <v>1</v>
      </c>
      <c r="M9" s="1">
        <v>15</v>
      </c>
      <c r="N9" s="1">
        <f>SUM(M9,H9)</f>
        <v>30</v>
      </c>
    </row>
    <row r="10" spans="1:14" x14ac:dyDescent="0.35">
      <c r="A10" s="1"/>
      <c r="B10" s="5" t="s">
        <v>70</v>
      </c>
      <c r="C10" s="1"/>
      <c r="D10" s="1"/>
      <c r="E10" s="1"/>
      <c r="F10" s="1"/>
      <c r="G10" s="1"/>
      <c r="H10" s="1"/>
      <c r="I10" s="71">
        <v>17.73</v>
      </c>
      <c r="J10" s="71">
        <v>17.91</v>
      </c>
      <c r="K10" s="41">
        <f>SUM(I10:J10)</f>
        <v>35.64</v>
      </c>
      <c r="L10" s="1">
        <v>3</v>
      </c>
      <c r="M10" s="1">
        <v>9</v>
      </c>
      <c r="N10" s="1">
        <v>9</v>
      </c>
    </row>
    <row r="11" spans="1:14" x14ac:dyDescent="0.35">
      <c r="A11" s="1"/>
      <c r="B11" s="5" t="s">
        <v>71</v>
      </c>
      <c r="C11" s="1"/>
      <c r="D11" s="1"/>
      <c r="E11" s="1"/>
      <c r="F11" s="1"/>
      <c r="G11" s="1"/>
      <c r="H11" s="1"/>
      <c r="I11" s="71">
        <v>18.28</v>
      </c>
      <c r="J11" s="71">
        <v>18.760000000000002</v>
      </c>
      <c r="K11" s="41">
        <f>SUM(I11:J11)</f>
        <v>37.040000000000006</v>
      </c>
      <c r="L11" s="1">
        <v>4</v>
      </c>
      <c r="M11" s="1">
        <v>7</v>
      </c>
      <c r="N11" s="1">
        <v>7</v>
      </c>
    </row>
    <row r="12" spans="1:14" x14ac:dyDescent="0.35">
      <c r="B12" s="59"/>
      <c r="I12" s="70"/>
      <c r="J12" s="70"/>
      <c r="K12" s="61"/>
    </row>
    <row r="13" spans="1:14" x14ac:dyDescent="0.35">
      <c r="B13" s="20" t="s">
        <v>8</v>
      </c>
      <c r="C13" s="20"/>
      <c r="D13" s="20"/>
      <c r="E13" s="20"/>
      <c r="F13" s="20"/>
      <c r="G13" s="20"/>
    </row>
    <row r="15" spans="1:14" x14ac:dyDescent="0.35">
      <c r="A15" s="18" t="s">
        <v>5</v>
      </c>
      <c r="B15" s="18" t="s">
        <v>1</v>
      </c>
      <c r="C15" s="18" t="s">
        <v>6</v>
      </c>
    </row>
    <row r="16" spans="1:14" x14ac:dyDescent="0.35">
      <c r="A16" s="50">
        <v>1</v>
      </c>
      <c r="B16" s="53" t="s">
        <v>21</v>
      </c>
      <c r="C16" s="50">
        <v>30</v>
      </c>
    </row>
    <row r="17" spans="1:3" x14ac:dyDescent="0.35">
      <c r="A17" s="50">
        <v>2</v>
      </c>
      <c r="B17" s="53" t="s">
        <v>17</v>
      </c>
      <c r="C17" s="50">
        <v>18</v>
      </c>
    </row>
    <row r="18" spans="1:3" x14ac:dyDescent="0.35">
      <c r="A18" s="50">
        <v>3</v>
      </c>
      <c r="B18" s="50" t="s">
        <v>18</v>
      </c>
      <c r="C18" s="50">
        <v>11</v>
      </c>
    </row>
    <row r="19" spans="1:3" x14ac:dyDescent="0.35">
      <c r="A19" s="50" t="s">
        <v>72</v>
      </c>
      <c r="B19" s="50" t="s">
        <v>19</v>
      </c>
      <c r="C19" s="50">
        <v>9</v>
      </c>
    </row>
    <row r="20" spans="1:3" x14ac:dyDescent="0.35">
      <c r="A20" s="50" t="s">
        <v>72</v>
      </c>
      <c r="B20" s="50" t="s">
        <v>70</v>
      </c>
      <c r="C20" s="50">
        <v>9</v>
      </c>
    </row>
    <row r="21" spans="1:3" x14ac:dyDescent="0.35">
      <c r="A21" s="50">
        <v>6</v>
      </c>
      <c r="B21" s="50" t="s">
        <v>71</v>
      </c>
      <c r="C21" s="50">
        <v>7</v>
      </c>
    </row>
    <row r="22" spans="1:3" x14ac:dyDescent="0.35">
      <c r="A22" s="50">
        <v>7</v>
      </c>
      <c r="B22" s="50" t="s">
        <v>20</v>
      </c>
      <c r="C22" s="50">
        <v>6</v>
      </c>
    </row>
  </sheetData>
  <mergeCells count="4">
    <mergeCell ref="B4:C4"/>
    <mergeCell ref="B13:G13"/>
    <mergeCell ref="A1:H2"/>
    <mergeCell ref="A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593D4-5DE0-490E-A77F-819BE014CDBA}">
  <dimension ref="A1:N36"/>
  <sheetViews>
    <sheetView zoomScale="70" zoomScaleNormal="70" workbookViewId="0">
      <selection activeCell="F25" sqref="F25"/>
    </sheetView>
  </sheetViews>
  <sheetFormatPr defaultRowHeight="14.5" x14ac:dyDescent="0.35"/>
  <cols>
    <col min="2" max="2" width="21.453125" customWidth="1"/>
    <col min="3" max="3" width="8" customWidth="1"/>
    <col min="4" max="4" width="10.81640625" customWidth="1"/>
    <col min="5" max="5" width="11.1796875" customWidth="1"/>
    <col min="6" max="6" width="14.36328125" customWidth="1"/>
    <col min="7" max="7" width="5.453125" customWidth="1"/>
    <col min="8" max="8" width="6.54296875" customWidth="1"/>
    <col min="9" max="9" width="11.453125" customWidth="1"/>
    <col min="10" max="10" width="11.7265625" customWidth="1"/>
    <col min="11" max="11" width="13.36328125" customWidth="1"/>
    <col min="12" max="12" width="6.26953125" customWidth="1"/>
    <col min="13" max="13" width="6.1796875" customWidth="1"/>
    <col min="14" max="14" width="12.453125" customWidth="1"/>
  </cols>
  <sheetData>
    <row r="1" spans="1:14" ht="14.4" customHeight="1" x14ac:dyDescent="0.35">
      <c r="A1" s="21" t="s">
        <v>57</v>
      </c>
      <c r="B1" s="21"/>
      <c r="C1" s="21"/>
      <c r="D1" s="21"/>
      <c r="E1" s="21"/>
      <c r="F1" s="21"/>
      <c r="G1" s="21"/>
      <c r="H1" s="21"/>
    </row>
    <row r="2" spans="1:14" ht="54" customHeight="1" x14ac:dyDescent="0.35">
      <c r="A2" s="21"/>
      <c r="B2" s="21"/>
      <c r="C2" s="21"/>
      <c r="D2" s="21"/>
      <c r="E2" s="21"/>
      <c r="F2" s="21"/>
      <c r="G2" s="21"/>
      <c r="H2" s="21"/>
    </row>
    <row r="3" spans="1:14" ht="26" x14ac:dyDescent="0.6">
      <c r="A3" s="22" t="s">
        <v>56</v>
      </c>
      <c r="B3" s="22"/>
      <c r="C3" s="22"/>
      <c r="D3" s="22"/>
      <c r="E3" s="22"/>
      <c r="F3" s="22"/>
      <c r="G3" s="22"/>
      <c r="H3" s="22"/>
      <c r="I3" s="46" t="s">
        <v>50</v>
      </c>
      <c r="J3" s="6"/>
      <c r="K3" s="6"/>
      <c r="L3" s="58"/>
      <c r="M3" s="23"/>
      <c r="N3" s="23"/>
    </row>
    <row r="4" spans="1:14" x14ac:dyDescent="0.35">
      <c r="A4" s="14" t="s">
        <v>7</v>
      </c>
      <c r="B4" s="26" t="s">
        <v>1</v>
      </c>
      <c r="C4" s="26"/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47" t="s">
        <v>2</v>
      </c>
      <c r="J4" s="47" t="s">
        <v>3</v>
      </c>
      <c r="K4" s="47" t="s">
        <v>4</v>
      </c>
      <c r="L4" s="48" t="s">
        <v>5</v>
      </c>
      <c r="M4" s="10" t="s">
        <v>6</v>
      </c>
      <c r="N4" s="48" t="s">
        <v>54</v>
      </c>
    </row>
    <row r="5" spans="1:14" x14ac:dyDescent="0.35">
      <c r="A5" s="58"/>
      <c r="B5" s="64" t="s">
        <v>31</v>
      </c>
      <c r="C5" s="64" t="s">
        <v>31</v>
      </c>
      <c r="D5" s="42">
        <v>31.39</v>
      </c>
      <c r="E5" s="42">
        <v>30.8</v>
      </c>
      <c r="F5" s="42">
        <f t="shared" ref="F5" si="0">D5+E5</f>
        <v>62.19</v>
      </c>
      <c r="G5" s="42">
        <v>7</v>
      </c>
      <c r="H5" s="42">
        <v>4</v>
      </c>
      <c r="I5" s="42"/>
      <c r="J5" s="65"/>
      <c r="K5" s="66"/>
      <c r="L5" s="58"/>
      <c r="M5" s="42"/>
      <c r="N5" s="42">
        <v>4</v>
      </c>
    </row>
    <row r="6" spans="1:14" x14ac:dyDescent="0.35">
      <c r="A6" s="58"/>
      <c r="B6" s="64" t="s">
        <v>30</v>
      </c>
      <c r="C6" s="64" t="s">
        <v>30</v>
      </c>
      <c r="D6" s="42">
        <v>29.43</v>
      </c>
      <c r="E6" s="42">
        <v>29.41</v>
      </c>
      <c r="F6" s="42">
        <f>D6+E6</f>
        <v>58.84</v>
      </c>
      <c r="G6" s="42">
        <v>5</v>
      </c>
      <c r="H6" s="42">
        <v>6</v>
      </c>
      <c r="I6" s="67">
        <v>19.989999999999998</v>
      </c>
      <c r="J6" s="67">
        <v>19.600000000000001</v>
      </c>
      <c r="K6" s="68">
        <f t="shared" ref="K6" si="1">SUM(I6:J6)</f>
        <v>39.590000000000003</v>
      </c>
      <c r="L6" s="58">
        <v>6</v>
      </c>
      <c r="M6" s="42">
        <v>5</v>
      </c>
      <c r="N6" s="42">
        <f>SUM(M6,H6)</f>
        <v>11</v>
      </c>
    </row>
    <row r="7" spans="1:14" x14ac:dyDescent="0.35">
      <c r="A7" s="58"/>
      <c r="B7" s="64" t="s">
        <v>29</v>
      </c>
      <c r="C7" s="64" t="s">
        <v>30</v>
      </c>
      <c r="D7" s="42">
        <v>29.29</v>
      </c>
      <c r="E7" s="42">
        <v>29.75</v>
      </c>
      <c r="F7" s="42">
        <f t="shared" ref="F7:F10" si="2">D7+E7</f>
        <v>59.04</v>
      </c>
      <c r="G7" s="42">
        <v>6</v>
      </c>
      <c r="H7" s="42">
        <v>5</v>
      </c>
      <c r="I7" s="42"/>
      <c r="J7" s="65"/>
      <c r="K7" s="66"/>
      <c r="L7" s="58"/>
      <c r="M7" s="42"/>
      <c r="N7" s="42">
        <v>5</v>
      </c>
    </row>
    <row r="8" spans="1:14" x14ac:dyDescent="0.35">
      <c r="A8" s="42"/>
      <c r="B8" s="64" t="s">
        <v>32</v>
      </c>
      <c r="C8" s="64" t="s">
        <v>32</v>
      </c>
      <c r="D8" s="42">
        <v>25.54</v>
      </c>
      <c r="E8" s="42">
        <v>24.72</v>
      </c>
      <c r="F8" s="42">
        <f t="shared" si="2"/>
        <v>50.26</v>
      </c>
      <c r="G8" s="42">
        <v>3</v>
      </c>
      <c r="H8" s="42">
        <v>9</v>
      </c>
      <c r="I8" s="42"/>
      <c r="J8" s="65"/>
      <c r="K8" s="66"/>
      <c r="L8" s="58"/>
      <c r="M8" s="42"/>
      <c r="N8" s="42">
        <v>9</v>
      </c>
    </row>
    <row r="9" spans="1:14" x14ac:dyDescent="0.35">
      <c r="A9" s="58"/>
      <c r="B9" s="64" t="s">
        <v>28</v>
      </c>
      <c r="C9" s="64" t="s">
        <v>30</v>
      </c>
      <c r="D9" s="42">
        <v>25.31</v>
      </c>
      <c r="E9" s="42">
        <v>24.48</v>
      </c>
      <c r="F9" s="42">
        <f t="shared" si="2"/>
        <v>49.79</v>
      </c>
      <c r="G9" s="42">
        <v>2</v>
      </c>
      <c r="H9" s="42">
        <v>11</v>
      </c>
      <c r="I9" s="42"/>
      <c r="J9" s="65"/>
      <c r="K9" s="66"/>
      <c r="L9" s="58"/>
      <c r="M9" s="42"/>
      <c r="N9" s="42">
        <v>11</v>
      </c>
    </row>
    <row r="10" spans="1:14" x14ac:dyDescent="0.35">
      <c r="A10" s="42"/>
      <c r="B10" s="64" t="s">
        <v>34</v>
      </c>
      <c r="C10" s="64" t="s">
        <v>34</v>
      </c>
      <c r="D10" s="42">
        <v>25.21</v>
      </c>
      <c r="E10" s="42">
        <v>25.39</v>
      </c>
      <c r="F10" s="42">
        <f t="shared" si="2"/>
        <v>50.6</v>
      </c>
      <c r="G10" s="42">
        <v>4</v>
      </c>
      <c r="H10" s="42">
        <v>7</v>
      </c>
      <c r="I10" s="42"/>
      <c r="J10" s="65"/>
      <c r="K10" s="66"/>
      <c r="L10" s="58"/>
      <c r="M10" s="42"/>
      <c r="N10" s="42">
        <v>7</v>
      </c>
    </row>
    <row r="11" spans="1:14" x14ac:dyDescent="0.35">
      <c r="A11" s="42"/>
      <c r="B11" s="42" t="s">
        <v>33</v>
      </c>
      <c r="C11" s="42"/>
      <c r="D11" s="42">
        <v>23.93</v>
      </c>
      <c r="E11" s="42">
        <v>24.35</v>
      </c>
      <c r="F11" s="42">
        <f t="shared" ref="F11" si="3">D11+E11</f>
        <v>48.28</v>
      </c>
      <c r="G11" s="42">
        <v>1</v>
      </c>
      <c r="H11" s="42">
        <v>15</v>
      </c>
      <c r="I11" s="67">
        <v>17.28</v>
      </c>
      <c r="J11" s="67">
        <v>17.579999999999998</v>
      </c>
      <c r="K11" s="68">
        <f t="shared" ref="K11:K17" si="4">SUM(I11:J11)</f>
        <v>34.86</v>
      </c>
      <c r="L11" s="42">
        <v>1</v>
      </c>
      <c r="M11" s="42">
        <v>15</v>
      </c>
      <c r="N11" s="42">
        <f>SUM(M11,H11)</f>
        <v>30</v>
      </c>
    </row>
    <row r="12" spans="1:14" x14ac:dyDescent="0.35">
      <c r="A12" s="42"/>
      <c r="B12" s="42" t="s">
        <v>58</v>
      </c>
      <c r="C12" s="42"/>
      <c r="D12" s="42"/>
      <c r="E12" s="42"/>
      <c r="F12" s="42"/>
      <c r="G12" s="42"/>
      <c r="H12" s="42"/>
      <c r="I12" s="67">
        <v>17.59</v>
      </c>
      <c r="J12" s="67">
        <v>17.850000000000001</v>
      </c>
      <c r="K12" s="68">
        <f t="shared" si="4"/>
        <v>35.44</v>
      </c>
      <c r="L12" s="42">
        <v>2</v>
      </c>
      <c r="M12" s="42">
        <v>11</v>
      </c>
      <c r="N12" s="42">
        <v>11</v>
      </c>
    </row>
    <row r="13" spans="1:14" x14ac:dyDescent="0.35">
      <c r="A13" s="42"/>
      <c r="B13" s="42" t="s">
        <v>59</v>
      </c>
      <c r="C13" s="42"/>
      <c r="D13" s="42"/>
      <c r="E13" s="42"/>
      <c r="F13" s="42"/>
      <c r="G13" s="42"/>
      <c r="H13" s="42"/>
      <c r="I13" s="67">
        <v>17.47</v>
      </c>
      <c r="J13" s="67">
        <v>18.04</v>
      </c>
      <c r="K13" s="68">
        <f t="shared" si="4"/>
        <v>35.51</v>
      </c>
      <c r="L13" s="42">
        <v>3</v>
      </c>
      <c r="M13" s="42">
        <v>9</v>
      </c>
      <c r="N13" s="42">
        <v>9</v>
      </c>
    </row>
    <row r="14" spans="1:14" x14ac:dyDescent="0.35">
      <c r="A14" s="42"/>
      <c r="B14" s="42" t="s">
        <v>60</v>
      </c>
      <c r="C14" s="42"/>
      <c r="D14" s="42"/>
      <c r="E14" s="42"/>
      <c r="F14" s="42"/>
      <c r="G14" s="42"/>
      <c r="H14" s="42"/>
      <c r="I14" s="67">
        <v>18.399999999999999</v>
      </c>
      <c r="J14" s="67">
        <v>18.91</v>
      </c>
      <c r="K14" s="68">
        <f t="shared" si="4"/>
        <v>37.31</v>
      </c>
      <c r="L14" s="69">
        <v>4</v>
      </c>
      <c r="M14" s="69">
        <v>7</v>
      </c>
      <c r="N14" s="69">
        <v>7</v>
      </c>
    </row>
    <row r="15" spans="1:14" x14ac:dyDescent="0.35">
      <c r="A15" s="42"/>
      <c r="B15" s="42" t="s">
        <v>61</v>
      </c>
      <c r="C15" s="42"/>
      <c r="D15" s="42"/>
      <c r="E15" s="42"/>
      <c r="F15" s="42"/>
      <c r="G15" s="42"/>
      <c r="H15" s="42"/>
      <c r="I15" s="67">
        <v>18.809999999999999</v>
      </c>
      <c r="J15" s="67">
        <v>19.13</v>
      </c>
      <c r="K15" s="68">
        <f t="shared" si="4"/>
        <v>37.94</v>
      </c>
      <c r="L15" s="69">
        <v>5</v>
      </c>
      <c r="M15" s="69">
        <v>6</v>
      </c>
      <c r="N15" s="69">
        <v>6</v>
      </c>
    </row>
    <row r="16" spans="1:14" x14ac:dyDescent="0.35">
      <c r="A16" s="42"/>
      <c r="B16" s="42" t="s">
        <v>62</v>
      </c>
      <c r="C16" s="42"/>
      <c r="D16" s="42"/>
      <c r="E16" s="42"/>
      <c r="F16" s="42"/>
      <c r="G16" s="42"/>
      <c r="H16" s="42"/>
      <c r="I16" s="67">
        <v>19.97</v>
      </c>
      <c r="J16" s="67">
        <v>19.78</v>
      </c>
      <c r="K16" s="68">
        <f t="shared" si="4"/>
        <v>39.75</v>
      </c>
      <c r="L16" s="69">
        <v>7</v>
      </c>
      <c r="M16" s="69">
        <v>4</v>
      </c>
      <c r="N16" s="69">
        <v>4</v>
      </c>
    </row>
    <row r="17" spans="1:14" x14ac:dyDescent="0.35">
      <c r="A17" s="42"/>
      <c r="B17" s="69" t="s">
        <v>63</v>
      </c>
      <c r="C17" s="42"/>
      <c r="D17" s="42"/>
      <c r="E17" s="42"/>
      <c r="F17" s="42"/>
      <c r="G17" s="42"/>
      <c r="H17" s="42"/>
      <c r="I17" s="67">
        <v>19.739999999999998</v>
      </c>
      <c r="J17" s="67">
        <v>20.16</v>
      </c>
      <c r="K17" s="68">
        <f t="shared" si="4"/>
        <v>39.9</v>
      </c>
      <c r="L17" s="69">
        <v>8</v>
      </c>
      <c r="M17" s="69">
        <v>3</v>
      </c>
      <c r="N17" s="69">
        <v>3</v>
      </c>
    </row>
    <row r="18" spans="1:14" x14ac:dyDescent="0.35">
      <c r="A18" s="42"/>
      <c r="B18" s="69" t="s">
        <v>64</v>
      </c>
      <c r="C18" s="42"/>
      <c r="D18" s="42"/>
      <c r="E18" s="42"/>
      <c r="F18" s="42"/>
      <c r="G18" s="42"/>
      <c r="H18" s="42"/>
      <c r="I18" s="67" t="s">
        <v>55</v>
      </c>
      <c r="J18" s="67" t="s">
        <v>55</v>
      </c>
      <c r="K18" s="67" t="s">
        <v>55</v>
      </c>
      <c r="L18" s="69"/>
      <c r="M18" s="69"/>
      <c r="N18" s="42"/>
    </row>
    <row r="19" spans="1:14" x14ac:dyDescent="0.35">
      <c r="B19" s="63"/>
      <c r="I19" s="60"/>
      <c r="J19" s="60"/>
      <c r="K19" s="61"/>
      <c r="L19" s="62"/>
      <c r="M19" s="62"/>
    </row>
    <row r="20" spans="1:14" x14ac:dyDescent="0.35">
      <c r="B20" s="20" t="s">
        <v>8</v>
      </c>
      <c r="C20" s="20"/>
      <c r="D20" s="20"/>
      <c r="E20" s="20"/>
      <c r="F20" s="20"/>
      <c r="G20" s="20"/>
    </row>
    <row r="23" spans="1:14" x14ac:dyDescent="0.35">
      <c r="A23" s="18" t="s">
        <v>5</v>
      </c>
      <c r="B23" s="18" t="s">
        <v>1</v>
      </c>
      <c r="C23" s="18" t="s">
        <v>6</v>
      </c>
    </row>
    <row r="24" spans="1:14" x14ac:dyDescent="0.35">
      <c r="A24" s="50">
        <v>1</v>
      </c>
      <c r="B24" s="50" t="s">
        <v>33</v>
      </c>
      <c r="C24" s="50">
        <v>30</v>
      </c>
    </row>
    <row r="25" spans="1:14" x14ac:dyDescent="0.35">
      <c r="A25" s="54" t="s">
        <v>65</v>
      </c>
      <c r="B25" s="50" t="s">
        <v>30</v>
      </c>
      <c r="C25" s="50">
        <v>11</v>
      </c>
    </row>
    <row r="26" spans="1:14" x14ac:dyDescent="0.35">
      <c r="A26" s="50" t="s">
        <v>65</v>
      </c>
      <c r="B26" s="50" t="s">
        <v>28</v>
      </c>
      <c r="C26" s="50">
        <v>11</v>
      </c>
    </row>
    <row r="27" spans="1:14" x14ac:dyDescent="0.35">
      <c r="A27" s="50" t="s">
        <v>65</v>
      </c>
      <c r="B27" s="50" t="s">
        <v>58</v>
      </c>
      <c r="C27" s="50">
        <v>11</v>
      </c>
    </row>
    <row r="28" spans="1:14" x14ac:dyDescent="0.35">
      <c r="A28" s="50" t="s">
        <v>66</v>
      </c>
      <c r="B28" s="50" t="s">
        <v>59</v>
      </c>
      <c r="C28" s="50">
        <v>9</v>
      </c>
    </row>
    <row r="29" spans="1:14" x14ac:dyDescent="0.35">
      <c r="A29" s="50" t="s">
        <v>66</v>
      </c>
      <c r="B29" s="50" t="s">
        <v>32</v>
      </c>
      <c r="C29" s="50">
        <v>9</v>
      </c>
    </row>
    <row r="30" spans="1:14" x14ac:dyDescent="0.35">
      <c r="A30" s="50" t="s">
        <v>67</v>
      </c>
      <c r="B30" s="50" t="s">
        <v>60</v>
      </c>
      <c r="C30" s="50">
        <v>7</v>
      </c>
    </row>
    <row r="31" spans="1:14" x14ac:dyDescent="0.35">
      <c r="A31" s="50" t="s">
        <v>68</v>
      </c>
      <c r="B31" s="50" t="s">
        <v>34</v>
      </c>
      <c r="C31" s="50">
        <v>7</v>
      </c>
    </row>
    <row r="32" spans="1:14" x14ac:dyDescent="0.35">
      <c r="A32" s="50">
        <v>9</v>
      </c>
      <c r="B32" s="50" t="s">
        <v>61</v>
      </c>
      <c r="C32" s="50">
        <v>6</v>
      </c>
    </row>
    <row r="33" spans="1:3" x14ac:dyDescent="0.35">
      <c r="A33" s="50">
        <v>10</v>
      </c>
      <c r="B33" s="50" t="s">
        <v>29</v>
      </c>
      <c r="C33" s="50">
        <v>5</v>
      </c>
    </row>
    <row r="34" spans="1:3" x14ac:dyDescent="0.35">
      <c r="A34" s="50" t="s">
        <v>69</v>
      </c>
      <c r="B34" s="50" t="s">
        <v>62</v>
      </c>
      <c r="C34" s="50">
        <v>4</v>
      </c>
    </row>
    <row r="35" spans="1:3" x14ac:dyDescent="0.35">
      <c r="A35" s="50" t="s">
        <v>69</v>
      </c>
      <c r="B35" s="50" t="s">
        <v>31</v>
      </c>
      <c r="C35" s="50">
        <v>4</v>
      </c>
    </row>
    <row r="36" spans="1:3" x14ac:dyDescent="0.35">
      <c r="A36" s="50">
        <v>13</v>
      </c>
      <c r="B36" s="50" t="s">
        <v>63</v>
      </c>
      <c r="C36" s="50">
        <v>3</v>
      </c>
    </row>
  </sheetData>
  <mergeCells count="11">
    <mergeCell ref="B10:C10"/>
    <mergeCell ref="M3:N3"/>
    <mergeCell ref="B20:G20"/>
    <mergeCell ref="A1:H2"/>
    <mergeCell ref="A3:H3"/>
    <mergeCell ref="B4:C4"/>
    <mergeCell ref="B5:C5"/>
    <mergeCell ref="B6:C6"/>
    <mergeCell ref="B7:C7"/>
    <mergeCell ref="B8:C8"/>
    <mergeCell ref="B9:C9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B927C-9E81-4653-B6BB-6573CE9EF64A}">
  <dimension ref="A1:N21"/>
  <sheetViews>
    <sheetView zoomScale="72" zoomScaleNormal="72" workbookViewId="0">
      <selection activeCell="J19" sqref="J19"/>
    </sheetView>
  </sheetViews>
  <sheetFormatPr defaultRowHeight="14.5" x14ac:dyDescent="0.35"/>
  <cols>
    <col min="2" max="2" width="18.81640625" customWidth="1"/>
    <col min="3" max="3" width="7.90625" customWidth="1"/>
    <col min="4" max="4" width="11.54296875" customWidth="1"/>
    <col min="5" max="5" width="11.1796875" customWidth="1"/>
    <col min="6" max="6" width="14.36328125" customWidth="1"/>
    <col min="7" max="7" width="5.54296875" customWidth="1"/>
    <col min="8" max="8" width="6.6328125" customWidth="1"/>
    <col min="9" max="9" width="12.54296875" customWidth="1"/>
    <col min="10" max="10" width="10.90625" customWidth="1"/>
    <col min="11" max="11" width="12.54296875" customWidth="1"/>
    <col min="12" max="12" width="5.81640625" customWidth="1"/>
    <col min="13" max="13" width="7.08984375" customWidth="1"/>
    <col min="14" max="14" width="12.90625" customWidth="1"/>
  </cols>
  <sheetData>
    <row r="1" spans="1:14" ht="14.4" customHeight="1" x14ac:dyDescent="0.35">
      <c r="A1" s="21" t="s">
        <v>53</v>
      </c>
      <c r="B1" s="21"/>
      <c r="C1" s="21"/>
      <c r="D1" s="21"/>
      <c r="E1" s="21"/>
      <c r="F1" s="21"/>
      <c r="G1" s="21"/>
      <c r="H1" s="21"/>
    </row>
    <row r="2" spans="1:14" ht="54" customHeight="1" x14ac:dyDescent="0.35">
      <c r="A2" s="21"/>
      <c r="B2" s="21"/>
      <c r="C2" s="21"/>
      <c r="D2" s="21"/>
      <c r="E2" s="21"/>
      <c r="F2" s="21"/>
      <c r="G2" s="21"/>
      <c r="H2" s="21"/>
    </row>
    <row r="3" spans="1:14" ht="26" x14ac:dyDescent="0.6">
      <c r="A3" s="27" t="s">
        <v>37</v>
      </c>
      <c r="B3" s="27"/>
      <c r="C3" s="27"/>
      <c r="D3" s="27"/>
      <c r="E3" s="27"/>
      <c r="F3" s="27"/>
      <c r="G3" s="27"/>
      <c r="H3" s="28"/>
      <c r="I3" s="56" t="s">
        <v>50</v>
      </c>
      <c r="J3" s="57"/>
      <c r="K3" s="57"/>
      <c r="L3" s="57"/>
      <c r="M3" s="57"/>
    </row>
    <row r="4" spans="1:14" x14ac:dyDescent="0.35">
      <c r="A4" s="9"/>
      <c r="B4" s="25" t="s">
        <v>1</v>
      </c>
      <c r="C4" s="25"/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47" t="s">
        <v>2</v>
      </c>
      <c r="J4" s="47" t="s">
        <v>3</v>
      </c>
      <c r="K4" s="47" t="s">
        <v>4</v>
      </c>
      <c r="L4" s="48" t="s">
        <v>5</v>
      </c>
      <c r="M4" s="19" t="s">
        <v>6</v>
      </c>
      <c r="N4" s="48" t="s">
        <v>54</v>
      </c>
    </row>
    <row r="5" spans="1:14" x14ac:dyDescent="0.35">
      <c r="A5" s="42"/>
      <c r="B5" s="5" t="s">
        <v>27</v>
      </c>
      <c r="C5" s="6"/>
      <c r="D5" s="1">
        <v>30.41</v>
      </c>
      <c r="E5" s="1">
        <v>28.71</v>
      </c>
      <c r="F5" s="1">
        <f>D5+E5</f>
        <v>59.120000000000005</v>
      </c>
      <c r="G5" s="1">
        <v>3</v>
      </c>
      <c r="H5" s="1">
        <v>9</v>
      </c>
      <c r="I5" s="72"/>
      <c r="J5" s="5"/>
      <c r="K5" s="6"/>
      <c r="L5" s="1"/>
      <c r="M5" s="1"/>
      <c r="N5" s="42">
        <v>9</v>
      </c>
    </row>
    <row r="6" spans="1:14" x14ac:dyDescent="0.35">
      <c r="A6" s="42"/>
      <c r="B6" s="5" t="s">
        <v>26</v>
      </c>
      <c r="C6" s="6"/>
      <c r="D6" s="1">
        <v>29.07</v>
      </c>
      <c r="E6" s="1">
        <v>27.42</v>
      </c>
      <c r="F6" s="1">
        <f>D6+E6</f>
        <v>56.49</v>
      </c>
      <c r="G6" s="1">
        <v>2</v>
      </c>
      <c r="H6" s="1">
        <v>11</v>
      </c>
      <c r="I6" s="72"/>
      <c r="J6" s="5"/>
      <c r="K6" s="6"/>
      <c r="L6" s="1"/>
      <c r="M6" s="1"/>
      <c r="N6" s="42">
        <v>11</v>
      </c>
    </row>
    <row r="7" spans="1:14" x14ac:dyDescent="0.35">
      <c r="A7" s="58"/>
      <c r="B7" s="5" t="s">
        <v>25</v>
      </c>
      <c r="C7" s="6"/>
      <c r="D7" s="1">
        <v>26.79</v>
      </c>
      <c r="E7" s="1">
        <v>26.47</v>
      </c>
      <c r="F7" s="1">
        <f>D7+E7</f>
        <v>53.26</v>
      </c>
      <c r="G7" s="1">
        <v>1</v>
      </c>
      <c r="H7" s="1">
        <v>15</v>
      </c>
      <c r="I7" s="41">
        <v>18.23</v>
      </c>
      <c r="J7" s="41">
        <v>18.420000000000002</v>
      </c>
      <c r="K7" s="41">
        <f>SUM(I7:J7)</f>
        <v>36.650000000000006</v>
      </c>
      <c r="L7" s="73">
        <v>4</v>
      </c>
      <c r="M7" s="73">
        <v>7</v>
      </c>
      <c r="N7" s="42">
        <f>SUM(M7,H7)</f>
        <v>22</v>
      </c>
    </row>
    <row r="8" spans="1:14" x14ac:dyDescent="0.35">
      <c r="A8" s="58"/>
      <c r="B8" s="5" t="s">
        <v>78</v>
      </c>
      <c r="C8" s="6"/>
      <c r="D8" s="1"/>
      <c r="E8" s="1"/>
      <c r="F8" s="1"/>
      <c r="G8" s="1"/>
      <c r="H8" s="1"/>
      <c r="I8" s="41">
        <v>16.940000000000001</v>
      </c>
      <c r="J8" s="41">
        <v>16.920000000000002</v>
      </c>
      <c r="K8" s="41">
        <f>SUM(I8:J8)</f>
        <v>33.86</v>
      </c>
      <c r="L8" s="73">
        <v>1</v>
      </c>
      <c r="M8" s="73">
        <v>15</v>
      </c>
      <c r="N8" s="74">
        <v>15</v>
      </c>
    </row>
    <row r="9" spans="1:14" x14ac:dyDescent="0.35">
      <c r="A9" s="58"/>
      <c r="B9" s="5" t="s">
        <v>79</v>
      </c>
      <c r="C9" s="6"/>
      <c r="D9" s="1"/>
      <c r="E9" s="1"/>
      <c r="F9" s="1"/>
      <c r="G9" s="1"/>
      <c r="H9" s="1"/>
      <c r="I9" s="43">
        <v>17.02</v>
      </c>
      <c r="J9" s="43">
        <v>17.260000000000002</v>
      </c>
      <c r="K9" s="41">
        <f>SUM(I9:J9)</f>
        <v>34.28</v>
      </c>
      <c r="L9" s="73">
        <v>2</v>
      </c>
      <c r="M9" s="73">
        <v>11</v>
      </c>
      <c r="N9" s="42">
        <v>11</v>
      </c>
    </row>
    <row r="10" spans="1:14" x14ac:dyDescent="0.35">
      <c r="A10" s="58"/>
      <c r="B10" s="5" t="s">
        <v>80</v>
      </c>
      <c r="C10" s="6"/>
      <c r="D10" s="1"/>
      <c r="E10" s="1"/>
      <c r="F10" s="1"/>
      <c r="G10" s="1"/>
      <c r="H10" s="1"/>
      <c r="I10" s="41">
        <v>17.579999999999998</v>
      </c>
      <c r="J10" s="41">
        <v>17.61</v>
      </c>
      <c r="K10" s="41">
        <f>SUM(I10:J10)</f>
        <v>35.19</v>
      </c>
      <c r="L10" s="73">
        <v>3</v>
      </c>
      <c r="M10" s="73">
        <v>9</v>
      </c>
      <c r="N10" s="74">
        <v>9</v>
      </c>
    </row>
    <row r="11" spans="1:14" x14ac:dyDescent="0.35">
      <c r="A11" s="58"/>
      <c r="B11" s="5" t="s">
        <v>81</v>
      </c>
      <c r="C11" s="6"/>
      <c r="D11" s="1"/>
      <c r="E11" s="1"/>
      <c r="F11" s="1"/>
      <c r="G11" s="1"/>
      <c r="H11" s="1"/>
      <c r="I11" s="41">
        <v>59.15</v>
      </c>
      <c r="J11" s="41" t="s">
        <v>48</v>
      </c>
      <c r="K11" s="41" t="s">
        <v>48</v>
      </c>
      <c r="L11" s="73"/>
      <c r="M11" s="73"/>
      <c r="N11" s="1"/>
    </row>
    <row r="13" spans="1:14" x14ac:dyDescent="0.35">
      <c r="B13" s="20" t="s">
        <v>8</v>
      </c>
      <c r="C13" s="20"/>
      <c r="D13" s="20"/>
      <c r="E13" s="20"/>
      <c r="F13" s="20"/>
      <c r="G13" s="20"/>
    </row>
    <row r="14" spans="1:14" x14ac:dyDescent="0.35">
      <c r="B14" s="16"/>
      <c r="C14" s="16"/>
      <c r="D14" s="16"/>
      <c r="E14" s="16"/>
      <c r="F14" s="16"/>
      <c r="G14" s="16"/>
    </row>
    <row r="15" spans="1:14" x14ac:dyDescent="0.35">
      <c r="A15" s="18" t="s">
        <v>5</v>
      </c>
      <c r="B15" s="18" t="s">
        <v>1</v>
      </c>
      <c r="C15" s="18" t="s">
        <v>6</v>
      </c>
    </row>
    <row r="16" spans="1:14" x14ac:dyDescent="0.35">
      <c r="A16" s="50">
        <v>1</v>
      </c>
      <c r="B16" s="50" t="s">
        <v>25</v>
      </c>
      <c r="C16" s="50">
        <v>22</v>
      </c>
    </row>
    <row r="17" spans="1:3" x14ac:dyDescent="0.35">
      <c r="A17" s="50">
        <v>2</v>
      </c>
      <c r="B17" s="50" t="s">
        <v>78</v>
      </c>
      <c r="C17" s="50">
        <v>15</v>
      </c>
    </row>
    <row r="18" spans="1:3" x14ac:dyDescent="0.35">
      <c r="A18" s="50" t="s">
        <v>82</v>
      </c>
      <c r="B18" s="50" t="s">
        <v>26</v>
      </c>
      <c r="C18" s="50">
        <v>11</v>
      </c>
    </row>
    <row r="19" spans="1:3" x14ac:dyDescent="0.35">
      <c r="A19" s="50" t="s">
        <v>82</v>
      </c>
      <c r="B19" s="50" t="s">
        <v>79</v>
      </c>
      <c r="C19" s="50">
        <v>11</v>
      </c>
    </row>
    <row r="20" spans="1:3" x14ac:dyDescent="0.35">
      <c r="A20" s="50" t="s">
        <v>66</v>
      </c>
      <c r="B20" s="50" t="s">
        <v>27</v>
      </c>
      <c r="C20" s="50">
        <v>9</v>
      </c>
    </row>
    <row r="21" spans="1:3" x14ac:dyDescent="0.35">
      <c r="A21" s="50" t="s">
        <v>66</v>
      </c>
      <c r="B21" s="50" t="s">
        <v>80</v>
      </c>
      <c r="C21" s="50">
        <v>9</v>
      </c>
    </row>
  </sheetData>
  <sortState xmlns:xlrd2="http://schemas.microsoft.com/office/spreadsheetml/2017/richdata2" ref="A5:F7">
    <sortCondition descending="1" ref="A5:A7"/>
  </sortState>
  <mergeCells count="4">
    <mergeCell ref="B4:C4"/>
    <mergeCell ref="B13:G13"/>
    <mergeCell ref="A1:H2"/>
    <mergeCell ref="A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35228-83C7-485E-99E5-33F5DCD0C942}">
  <dimension ref="A1:K9"/>
  <sheetViews>
    <sheetView workbookViewId="0">
      <selection activeCell="I11" sqref="I11"/>
    </sheetView>
  </sheetViews>
  <sheetFormatPr defaultRowHeight="14.5" x14ac:dyDescent="0.35"/>
  <cols>
    <col min="4" max="4" width="11.54296875" customWidth="1"/>
    <col min="5" max="5" width="11.1796875" customWidth="1"/>
    <col min="6" max="7" width="14.36328125" customWidth="1"/>
    <col min="8" max="8" width="26.08984375" customWidth="1"/>
    <col min="9" max="9" width="11.1796875" customWidth="1"/>
  </cols>
  <sheetData>
    <row r="1" spans="1:11" ht="14.4" customHeight="1" x14ac:dyDescent="0.35">
      <c r="A1" s="21" t="s">
        <v>138</v>
      </c>
      <c r="B1" s="21"/>
      <c r="C1" s="21"/>
      <c r="D1" s="21"/>
      <c r="E1" s="21"/>
      <c r="F1" s="21"/>
      <c r="G1" s="21"/>
      <c r="H1" s="21"/>
    </row>
    <row r="2" spans="1:11" ht="54" customHeight="1" x14ac:dyDescent="0.35">
      <c r="A2" s="21"/>
      <c r="B2" s="21"/>
      <c r="C2" s="21"/>
      <c r="D2" s="21"/>
      <c r="E2" s="21"/>
      <c r="F2" s="21"/>
      <c r="G2" s="21"/>
      <c r="H2" s="21"/>
    </row>
    <row r="3" spans="1:11" ht="26" x14ac:dyDescent="0.6">
      <c r="A3" s="22" t="s">
        <v>39</v>
      </c>
      <c r="B3" s="22"/>
      <c r="C3" s="22"/>
      <c r="D3" s="22"/>
      <c r="E3" s="22"/>
      <c r="F3" s="22"/>
      <c r="G3" s="22"/>
      <c r="H3" s="22"/>
    </row>
    <row r="4" spans="1:11" x14ac:dyDescent="0.35">
      <c r="A4" s="9" t="s">
        <v>7</v>
      </c>
      <c r="B4" s="25" t="s">
        <v>1</v>
      </c>
      <c r="C4" s="25"/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J4" s="3"/>
      <c r="K4" s="4"/>
    </row>
    <row r="5" spans="1:11" x14ac:dyDescent="0.35">
      <c r="A5" s="2">
        <v>27</v>
      </c>
      <c r="B5" s="23" t="s">
        <v>13</v>
      </c>
      <c r="C5" s="23" t="s">
        <v>13</v>
      </c>
      <c r="D5" s="1">
        <v>25.97</v>
      </c>
      <c r="E5" s="1">
        <v>26</v>
      </c>
      <c r="F5" s="1">
        <f t="shared" ref="F5" si="0">D5+E5</f>
        <v>51.97</v>
      </c>
      <c r="G5" s="1">
        <v>3</v>
      </c>
      <c r="H5" s="1">
        <v>9</v>
      </c>
      <c r="J5" s="3"/>
      <c r="K5" s="4"/>
    </row>
    <row r="6" spans="1:11" x14ac:dyDescent="0.35">
      <c r="A6" s="11">
        <v>26</v>
      </c>
      <c r="B6" s="23" t="s">
        <v>11</v>
      </c>
      <c r="C6" s="23" t="s">
        <v>11</v>
      </c>
      <c r="D6" s="1">
        <v>25.83</v>
      </c>
      <c r="E6" s="1">
        <v>25.53</v>
      </c>
      <c r="F6" s="1">
        <f t="shared" ref="F6" si="1">D6+E6</f>
        <v>51.36</v>
      </c>
      <c r="G6" s="1">
        <v>2</v>
      </c>
      <c r="H6" s="1">
        <v>11</v>
      </c>
      <c r="J6" s="3"/>
      <c r="K6" s="4"/>
    </row>
    <row r="7" spans="1:11" x14ac:dyDescent="0.35">
      <c r="A7" s="11">
        <v>25</v>
      </c>
      <c r="B7" s="23" t="s">
        <v>24</v>
      </c>
      <c r="C7" s="23" t="s">
        <v>24</v>
      </c>
      <c r="D7" s="1">
        <v>24.72</v>
      </c>
      <c r="E7" s="1">
        <v>24.72</v>
      </c>
      <c r="F7" s="1">
        <f>D7+E7</f>
        <v>49.44</v>
      </c>
      <c r="G7" s="1">
        <v>1</v>
      </c>
      <c r="H7" s="1">
        <v>15</v>
      </c>
      <c r="J7" s="3"/>
      <c r="K7" s="4"/>
    </row>
    <row r="9" spans="1:11" x14ac:dyDescent="0.35">
      <c r="B9" s="20" t="s">
        <v>8</v>
      </c>
      <c r="C9" s="20"/>
      <c r="D9" s="20"/>
      <c r="E9" s="20"/>
      <c r="F9" s="20"/>
      <c r="G9" s="20"/>
    </row>
  </sheetData>
  <mergeCells count="7">
    <mergeCell ref="B9:G9"/>
    <mergeCell ref="A1:H2"/>
    <mergeCell ref="A3:H3"/>
    <mergeCell ref="B4:C4"/>
    <mergeCell ref="B6:C6"/>
    <mergeCell ref="B5:C5"/>
    <mergeCell ref="B7:C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5B9C-7AC2-434A-9EDA-2A083F7C9103}">
  <dimension ref="A1:J9"/>
  <sheetViews>
    <sheetView zoomScale="95" zoomScaleNormal="95" workbookViewId="0">
      <selection activeCell="J3" sqref="J3"/>
    </sheetView>
  </sheetViews>
  <sheetFormatPr defaultRowHeight="14.5" x14ac:dyDescent="0.35"/>
  <cols>
    <col min="3" max="3" width="11.90625" customWidth="1"/>
    <col min="4" max="4" width="11.54296875" customWidth="1"/>
    <col min="5" max="5" width="11.1796875" customWidth="1"/>
    <col min="6" max="6" width="14.36328125" customWidth="1"/>
    <col min="7" max="7" width="7.6328125" customWidth="1"/>
    <col min="8" max="8" width="7.08984375" customWidth="1"/>
  </cols>
  <sheetData>
    <row r="1" spans="1:10" ht="14.4" customHeight="1" x14ac:dyDescent="0.35">
      <c r="A1" s="21" t="s">
        <v>137</v>
      </c>
      <c r="B1" s="21"/>
      <c r="C1" s="21"/>
      <c r="D1" s="21"/>
      <c r="E1" s="21"/>
      <c r="F1" s="21"/>
      <c r="G1" s="21"/>
      <c r="H1" s="21"/>
    </row>
    <row r="2" spans="1:10" ht="54" customHeight="1" x14ac:dyDescent="0.35">
      <c r="A2" s="21"/>
      <c r="B2" s="21"/>
      <c r="C2" s="21"/>
      <c r="D2" s="21"/>
      <c r="E2" s="21"/>
      <c r="F2" s="21"/>
      <c r="G2" s="21"/>
      <c r="H2" s="21"/>
    </row>
    <row r="3" spans="1:10" ht="26" x14ac:dyDescent="0.6">
      <c r="A3" s="27" t="s">
        <v>38</v>
      </c>
      <c r="B3" s="27"/>
      <c r="C3" s="27"/>
      <c r="D3" s="27"/>
      <c r="E3" s="27"/>
      <c r="F3" s="27"/>
      <c r="G3" s="27"/>
      <c r="H3" s="28"/>
      <c r="J3" s="4"/>
    </row>
    <row r="4" spans="1:10" x14ac:dyDescent="0.35">
      <c r="A4" s="9" t="s">
        <v>7</v>
      </c>
      <c r="B4" s="25" t="s">
        <v>1</v>
      </c>
      <c r="C4" s="25"/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J4" s="3"/>
    </row>
    <row r="5" spans="1:10" x14ac:dyDescent="0.35">
      <c r="A5" s="2">
        <v>9</v>
      </c>
      <c r="B5" s="5" t="s">
        <v>22</v>
      </c>
      <c r="C5" s="6"/>
      <c r="D5" s="1">
        <v>25.5</v>
      </c>
      <c r="E5" s="1">
        <v>26.16</v>
      </c>
      <c r="F5" s="1">
        <f>D5+E5</f>
        <v>51.66</v>
      </c>
      <c r="G5" s="1">
        <v>2</v>
      </c>
      <c r="H5" s="1">
        <v>11</v>
      </c>
      <c r="J5" s="3"/>
    </row>
    <row r="6" spans="1:10" x14ac:dyDescent="0.35">
      <c r="A6" s="2">
        <v>8</v>
      </c>
      <c r="B6" s="5" t="s">
        <v>23</v>
      </c>
      <c r="C6" s="6"/>
      <c r="D6" s="1">
        <v>24.28</v>
      </c>
      <c r="E6" s="1">
        <v>24.09</v>
      </c>
      <c r="F6" s="1">
        <f>D6+E6</f>
        <v>48.370000000000005</v>
      </c>
      <c r="G6" s="1">
        <v>1</v>
      </c>
      <c r="H6" s="1">
        <v>15</v>
      </c>
      <c r="J6" s="4"/>
    </row>
    <row r="9" spans="1:10" x14ac:dyDescent="0.35">
      <c r="B9" s="20" t="s">
        <v>8</v>
      </c>
      <c r="C9" s="20"/>
      <c r="D9" s="20"/>
      <c r="E9" s="20"/>
      <c r="F9" s="20"/>
      <c r="G9" s="20"/>
    </row>
  </sheetData>
  <sortState xmlns:xlrd2="http://schemas.microsoft.com/office/spreadsheetml/2017/richdata2" ref="A5:F6">
    <sortCondition descending="1" ref="A5:A6"/>
  </sortState>
  <mergeCells count="4">
    <mergeCell ref="B4:C4"/>
    <mergeCell ref="B9:G9"/>
    <mergeCell ref="A1:H2"/>
    <mergeCell ref="A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6FB67-0200-4F34-84C7-67FCCA0B2B5F}">
  <dimension ref="A1:J8"/>
  <sheetViews>
    <sheetView workbookViewId="0">
      <selection activeCell="B8" sqref="B8:G8"/>
    </sheetView>
  </sheetViews>
  <sheetFormatPr defaultRowHeight="14.5" x14ac:dyDescent="0.35"/>
  <sheetData>
    <row r="1" spans="1:10" ht="26" x14ac:dyDescent="0.6">
      <c r="A1" s="80" t="s">
        <v>102</v>
      </c>
    </row>
    <row r="2" spans="1:10" ht="25" x14ac:dyDescent="0.35">
      <c r="A2" s="75" t="s">
        <v>83</v>
      </c>
      <c r="B2" s="76" t="s">
        <v>84</v>
      </c>
      <c r="C2" s="76" t="s">
        <v>85</v>
      </c>
      <c r="D2" s="76" t="s">
        <v>86</v>
      </c>
      <c r="E2" s="76" t="s">
        <v>87</v>
      </c>
      <c r="F2" s="77" t="s">
        <v>88</v>
      </c>
      <c r="G2" s="76" t="s">
        <v>89</v>
      </c>
      <c r="H2" s="43" t="s">
        <v>90</v>
      </c>
      <c r="I2" s="43" t="s">
        <v>91</v>
      </c>
      <c r="J2" s="43" t="s">
        <v>92</v>
      </c>
    </row>
    <row r="3" spans="1:10" x14ac:dyDescent="0.35">
      <c r="A3" s="75">
        <v>2</v>
      </c>
      <c r="B3" s="78">
        <v>1</v>
      </c>
      <c r="C3" s="79" t="s">
        <v>93</v>
      </c>
      <c r="D3" s="79" t="s">
        <v>94</v>
      </c>
      <c r="E3" s="78">
        <v>1965</v>
      </c>
      <c r="F3" s="50" t="s">
        <v>95</v>
      </c>
      <c r="G3" s="79" t="s">
        <v>44</v>
      </c>
      <c r="H3" s="44">
        <v>19.79</v>
      </c>
      <c r="I3" s="44">
        <v>20.21</v>
      </c>
      <c r="J3" s="41">
        <f>SUM(H3:I3)</f>
        <v>40</v>
      </c>
    </row>
    <row r="4" spans="1:10" x14ac:dyDescent="0.35">
      <c r="A4" s="75">
        <v>3</v>
      </c>
      <c r="B4" s="78">
        <v>2</v>
      </c>
      <c r="C4" s="1" t="s">
        <v>96</v>
      </c>
      <c r="D4" s="1" t="s">
        <v>97</v>
      </c>
      <c r="E4" s="1">
        <v>1973</v>
      </c>
      <c r="F4" s="50" t="s">
        <v>95</v>
      </c>
      <c r="G4" s="1" t="s">
        <v>44</v>
      </c>
      <c r="H4" s="41">
        <v>21.4</v>
      </c>
      <c r="I4" s="41">
        <v>21.03</v>
      </c>
      <c r="J4" s="41">
        <f>SUM(H4:I4)</f>
        <v>42.43</v>
      </c>
    </row>
    <row r="5" spans="1:10" x14ac:dyDescent="0.35">
      <c r="A5" s="75">
        <v>48</v>
      </c>
      <c r="B5" s="78">
        <v>2</v>
      </c>
      <c r="C5" s="1" t="s">
        <v>98</v>
      </c>
      <c r="D5" s="1" t="s">
        <v>99</v>
      </c>
      <c r="E5" s="1">
        <v>1972</v>
      </c>
      <c r="F5" s="50" t="s">
        <v>95</v>
      </c>
      <c r="G5" s="1"/>
      <c r="H5" s="41">
        <v>21.37</v>
      </c>
      <c r="I5" s="41">
        <v>21.06</v>
      </c>
      <c r="J5" s="41">
        <f>SUM(H5:I5)</f>
        <v>42.43</v>
      </c>
    </row>
    <row r="6" spans="1:10" x14ac:dyDescent="0.35">
      <c r="A6" s="75">
        <v>4</v>
      </c>
      <c r="B6" s="78">
        <v>4</v>
      </c>
      <c r="C6" s="1" t="s">
        <v>100</v>
      </c>
      <c r="D6" s="1" t="s">
        <v>101</v>
      </c>
      <c r="E6" s="1">
        <v>1980</v>
      </c>
      <c r="F6" s="50" t="s">
        <v>95</v>
      </c>
      <c r="G6" s="1" t="s">
        <v>45</v>
      </c>
      <c r="H6" s="41">
        <v>29.19</v>
      </c>
      <c r="I6" s="41">
        <v>26.53</v>
      </c>
      <c r="J6" s="41">
        <f>SUM(H6:I6)</f>
        <v>55.72</v>
      </c>
    </row>
    <row r="8" spans="1:10" x14ac:dyDescent="0.35">
      <c r="B8" s="20" t="s">
        <v>8</v>
      </c>
      <c r="C8" s="20"/>
      <c r="D8" s="20"/>
      <c r="E8" s="20"/>
      <c r="F8" s="20"/>
      <c r="G8" s="20"/>
    </row>
  </sheetData>
  <mergeCells count="1">
    <mergeCell ref="B8:G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C1F3-F556-467D-970D-506CEA0A31D9}">
  <dimension ref="A1:J8"/>
  <sheetViews>
    <sheetView workbookViewId="0">
      <selection activeCell="B8" sqref="B8:G8"/>
    </sheetView>
  </sheetViews>
  <sheetFormatPr defaultRowHeight="14.5" x14ac:dyDescent="0.35"/>
  <cols>
    <col min="4" max="4" width="9" customWidth="1"/>
  </cols>
  <sheetData>
    <row r="1" spans="1:10" ht="26" x14ac:dyDescent="0.6">
      <c r="A1" s="82" t="s">
        <v>102</v>
      </c>
    </row>
    <row r="2" spans="1:10" ht="25" x14ac:dyDescent="0.35">
      <c r="A2" s="75" t="s">
        <v>83</v>
      </c>
      <c r="B2" s="76" t="s">
        <v>84</v>
      </c>
      <c r="C2" s="76" t="s">
        <v>85</v>
      </c>
      <c r="D2" s="76" t="s">
        <v>86</v>
      </c>
      <c r="E2" s="76" t="s">
        <v>87</v>
      </c>
      <c r="F2" s="77" t="s">
        <v>88</v>
      </c>
      <c r="G2" s="76" t="s">
        <v>89</v>
      </c>
      <c r="H2" s="43" t="s">
        <v>90</v>
      </c>
      <c r="I2" s="43" t="s">
        <v>91</v>
      </c>
      <c r="J2" s="43" t="s">
        <v>92</v>
      </c>
    </row>
    <row r="3" spans="1:10" x14ac:dyDescent="0.35">
      <c r="A3" s="50">
        <v>46</v>
      </c>
      <c r="B3" s="50">
        <v>1</v>
      </c>
      <c r="C3" s="81" t="s">
        <v>76</v>
      </c>
      <c r="D3" s="81" t="s">
        <v>103</v>
      </c>
      <c r="E3" s="76">
        <v>2001</v>
      </c>
      <c r="F3" s="76" t="s">
        <v>104</v>
      </c>
      <c r="G3" s="79" t="s">
        <v>44</v>
      </c>
      <c r="H3" s="44">
        <v>17.75</v>
      </c>
      <c r="I3" s="44">
        <v>18.29</v>
      </c>
      <c r="J3" s="41">
        <f>SUM(H3:I3)</f>
        <v>36.04</v>
      </c>
    </row>
    <row r="4" spans="1:10" x14ac:dyDescent="0.35">
      <c r="A4" s="50">
        <v>5</v>
      </c>
      <c r="B4" s="50">
        <v>2</v>
      </c>
      <c r="C4" s="1" t="s">
        <v>105</v>
      </c>
      <c r="D4" s="1" t="s">
        <v>106</v>
      </c>
      <c r="E4" s="50">
        <v>1997</v>
      </c>
      <c r="F4" s="76" t="s">
        <v>104</v>
      </c>
      <c r="G4" s="1" t="s">
        <v>44</v>
      </c>
      <c r="H4" s="41">
        <v>21.74</v>
      </c>
      <c r="I4" s="41">
        <v>20.96</v>
      </c>
      <c r="J4" s="41">
        <f>SUM(H4:I4)</f>
        <v>42.7</v>
      </c>
    </row>
    <row r="5" spans="1:10" x14ac:dyDescent="0.35">
      <c r="A5" s="50">
        <v>6</v>
      </c>
      <c r="B5" s="50">
        <v>3</v>
      </c>
      <c r="C5" s="1" t="s">
        <v>107</v>
      </c>
      <c r="D5" s="1" t="s">
        <v>108</v>
      </c>
      <c r="E5" s="50">
        <v>1984</v>
      </c>
      <c r="F5" s="76" t="s">
        <v>104</v>
      </c>
      <c r="G5" s="1" t="s">
        <v>45</v>
      </c>
      <c r="H5" s="41">
        <v>35.72</v>
      </c>
      <c r="I5" s="41">
        <v>32.21</v>
      </c>
      <c r="J5" s="41">
        <f>SUM(H5:I5)</f>
        <v>67.930000000000007</v>
      </c>
    </row>
    <row r="6" spans="1:10" ht="37.5" x14ac:dyDescent="0.35">
      <c r="A6" s="50">
        <v>7</v>
      </c>
      <c r="B6" s="50">
        <v>4</v>
      </c>
      <c r="C6" s="81" t="s">
        <v>11</v>
      </c>
      <c r="D6" s="81" t="s">
        <v>109</v>
      </c>
      <c r="E6" s="76">
        <v>1978</v>
      </c>
      <c r="F6" s="76" t="s">
        <v>104</v>
      </c>
      <c r="G6" s="79" t="s">
        <v>44</v>
      </c>
      <c r="H6" s="44">
        <v>17.559999999999999</v>
      </c>
      <c r="I6" s="44">
        <v>72.13</v>
      </c>
      <c r="J6" s="41">
        <f>SUM(H6:I6)</f>
        <v>89.69</v>
      </c>
    </row>
    <row r="8" spans="1:10" x14ac:dyDescent="0.35">
      <c r="B8" s="20" t="s">
        <v>8</v>
      </c>
      <c r="C8" s="20"/>
      <c r="D8" s="20"/>
      <c r="E8" s="20"/>
      <c r="F8" s="20"/>
      <c r="G8" s="20"/>
    </row>
  </sheetData>
  <mergeCells count="1">
    <mergeCell ref="B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548A0-FB25-455A-BC41-95401147170E}">
  <dimension ref="A1:J12"/>
  <sheetViews>
    <sheetView workbookViewId="0">
      <selection activeCell="B12" sqref="B12:G12"/>
    </sheetView>
  </sheetViews>
  <sheetFormatPr defaultRowHeight="14.5" x14ac:dyDescent="0.35"/>
  <cols>
    <col min="3" max="3" width="9" customWidth="1"/>
    <col min="4" max="4" width="14.81640625" customWidth="1"/>
    <col min="7" max="7" width="10.1796875" customWidth="1"/>
  </cols>
  <sheetData>
    <row r="1" spans="1:10" ht="26" x14ac:dyDescent="0.6">
      <c r="A1" s="82" t="s">
        <v>102</v>
      </c>
    </row>
    <row r="2" spans="1:10" ht="25" x14ac:dyDescent="0.35">
      <c r="A2" s="75" t="s">
        <v>83</v>
      </c>
      <c r="B2" s="76" t="s">
        <v>84</v>
      </c>
      <c r="C2" s="76" t="s">
        <v>85</v>
      </c>
      <c r="D2" s="76" t="s">
        <v>86</v>
      </c>
      <c r="E2" s="76" t="s">
        <v>87</v>
      </c>
      <c r="F2" s="77" t="s">
        <v>88</v>
      </c>
      <c r="G2" s="76" t="s">
        <v>89</v>
      </c>
      <c r="H2" s="43" t="s">
        <v>90</v>
      </c>
      <c r="I2" s="43" t="s">
        <v>91</v>
      </c>
      <c r="J2" s="43" t="s">
        <v>92</v>
      </c>
    </row>
    <row r="3" spans="1:10" x14ac:dyDescent="0.35">
      <c r="A3" s="50">
        <v>18</v>
      </c>
      <c r="B3" s="50">
        <v>1</v>
      </c>
      <c r="C3" s="83" t="s">
        <v>110</v>
      </c>
      <c r="D3" s="84" t="s">
        <v>111</v>
      </c>
      <c r="E3" s="85">
        <v>2012</v>
      </c>
      <c r="F3" s="76" t="s">
        <v>112</v>
      </c>
      <c r="G3" s="86" t="s">
        <v>113</v>
      </c>
      <c r="H3" s="43">
        <v>19.32</v>
      </c>
      <c r="I3" s="43">
        <v>19.47</v>
      </c>
      <c r="J3" s="41">
        <f t="shared" ref="J3:J9" si="0">SUM(H3:I3)</f>
        <v>38.79</v>
      </c>
    </row>
    <row r="4" spans="1:10" x14ac:dyDescent="0.35">
      <c r="A4" s="50">
        <v>17</v>
      </c>
      <c r="B4" s="50">
        <v>2</v>
      </c>
      <c r="C4" s="83" t="s">
        <v>75</v>
      </c>
      <c r="D4" s="84" t="s">
        <v>114</v>
      </c>
      <c r="E4" s="85">
        <v>2013</v>
      </c>
      <c r="F4" s="76" t="s">
        <v>112</v>
      </c>
      <c r="G4" s="86" t="s">
        <v>115</v>
      </c>
      <c r="H4" s="43">
        <v>19.87</v>
      </c>
      <c r="I4" s="43">
        <v>19.989999999999998</v>
      </c>
      <c r="J4" s="41">
        <f t="shared" si="0"/>
        <v>39.86</v>
      </c>
    </row>
    <row r="5" spans="1:10" x14ac:dyDescent="0.35">
      <c r="A5" s="50">
        <v>15</v>
      </c>
      <c r="B5" s="50">
        <v>3</v>
      </c>
      <c r="C5" s="1" t="s">
        <v>74</v>
      </c>
      <c r="D5" s="1" t="s">
        <v>116</v>
      </c>
      <c r="E5" s="50">
        <v>2012</v>
      </c>
      <c r="F5" s="76" t="s">
        <v>112</v>
      </c>
      <c r="G5" s="1" t="s">
        <v>44</v>
      </c>
      <c r="H5" s="41">
        <v>20.47</v>
      </c>
      <c r="I5" s="41">
        <v>19.87</v>
      </c>
      <c r="J5" s="41">
        <f t="shared" si="0"/>
        <v>40.340000000000003</v>
      </c>
    </row>
    <row r="6" spans="1:10" x14ac:dyDescent="0.35">
      <c r="A6" s="50">
        <v>14</v>
      </c>
      <c r="B6" s="50">
        <v>4</v>
      </c>
      <c r="C6" s="1" t="s">
        <v>117</v>
      </c>
      <c r="D6" s="1" t="s">
        <v>109</v>
      </c>
      <c r="E6" s="50">
        <v>2014</v>
      </c>
      <c r="F6" s="76" t="s">
        <v>112</v>
      </c>
      <c r="G6" s="1" t="s">
        <v>44</v>
      </c>
      <c r="H6" s="41">
        <v>20.29</v>
      </c>
      <c r="I6" s="41">
        <v>20.399999999999999</v>
      </c>
      <c r="J6" s="41">
        <f t="shared" si="0"/>
        <v>40.69</v>
      </c>
    </row>
    <row r="7" spans="1:10" x14ac:dyDescent="0.35">
      <c r="A7" s="50">
        <v>16</v>
      </c>
      <c r="B7" s="50">
        <v>5</v>
      </c>
      <c r="C7" s="83" t="s">
        <v>118</v>
      </c>
      <c r="D7" s="84" t="s">
        <v>119</v>
      </c>
      <c r="E7" s="85">
        <v>2012</v>
      </c>
      <c r="F7" s="76" t="s">
        <v>112</v>
      </c>
      <c r="G7" s="86" t="s">
        <v>45</v>
      </c>
      <c r="H7" s="43">
        <v>20.5</v>
      </c>
      <c r="I7" s="43">
        <v>21.53</v>
      </c>
      <c r="J7" s="41">
        <f t="shared" si="0"/>
        <v>42.03</v>
      </c>
    </row>
    <row r="8" spans="1:10" x14ac:dyDescent="0.35">
      <c r="A8" s="50">
        <v>49</v>
      </c>
      <c r="B8" s="50">
        <v>6</v>
      </c>
      <c r="C8" s="1" t="s">
        <v>120</v>
      </c>
      <c r="D8" s="1" t="s">
        <v>121</v>
      </c>
      <c r="E8" s="50">
        <v>2014</v>
      </c>
      <c r="F8" s="76" t="s">
        <v>112</v>
      </c>
      <c r="G8" s="1"/>
      <c r="H8" s="41">
        <v>26.26</v>
      </c>
      <c r="I8" s="41">
        <v>25.66</v>
      </c>
      <c r="J8" s="41">
        <f t="shared" si="0"/>
        <v>51.92</v>
      </c>
    </row>
    <row r="9" spans="1:10" x14ac:dyDescent="0.35">
      <c r="A9" s="50">
        <v>13</v>
      </c>
      <c r="B9" s="50">
        <v>7</v>
      </c>
      <c r="C9" s="1" t="s">
        <v>122</v>
      </c>
      <c r="D9" s="1" t="s">
        <v>123</v>
      </c>
      <c r="E9" s="50">
        <v>2016</v>
      </c>
      <c r="F9" s="76" t="s">
        <v>112</v>
      </c>
      <c r="G9" s="1" t="s">
        <v>44</v>
      </c>
      <c r="H9" s="41">
        <v>26.95</v>
      </c>
      <c r="I9" s="41">
        <v>28.66</v>
      </c>
      <c r="J9" s="41">
        <f t="shared" si="0"/>
        <v>55.61</v>
      </c>
    </row>
    <row r="10" spans="1:10" x14ac:dyDescent="0.35">
      <c r="A10" s="50">
        <v>19</v>
      </c>
      <c r="B10" s="50"/>
      <c r="C10" s="1" t="s">
        <v>124</v>
      </c>
      <c r="D10" s="1" t="s">
        <v>77</v>
      </c>
      <c r="E10" s="50">
        <v>2010</v>
      </c>
      <c r="F10" s="76" t="s">
        <v>112</v>
      </c>
      <c r="G10" s="1" t="s">
        <v>44</v>
      </c>
      <c r="H10" s="41" t="s">
        <v>125</v>
      </c>
      <c r="I10" s="41" t="s">
        <v>125</v>
      </c>
      <c r="J10" s="41" t="s">
        <v>125</v>
      </c>
    </row>
    <row r="12" spans="1:10" x14ac:dyDescent="0.35">
      <c r="B12" s="20" t="s">
        <v>8</v>
      </c>
      <c r="C12" s="20"/>
      <c r="D12" s="20"/>
      <c r="E12" s="20"/>
      <c r="F12" s="20"/>
      <c r="G12" s="20"/>
    </row>
  </sheetData>
  <mergeCells count="1">
    <mergeCell ref="B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LVI</vt:lpstr>
      <vt:lpstr>LV</vt:lpstr>
      <vt:lpstr>BV</vt:lpstr>
      <vt:lpstr>U16S</vt:lpstr>
      <vt:lpstr>LS</vt:lpstr>
      <vt:lpstr>U16V</vt:lpstr>
      <vt:lpstr>BS</vt:lpstr>
      <vt:lpstr>AS</vt:lpstr>
      <vt:lpstr>U12S</vt:lpstr>
      <vt:lpstr>U12V</vt:lpstr>
      <vt:lpstr>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2022-02-16T10:16:05Z</cp:lastPrinted>
  <dcterms:created xsi:type="dcterms:W3CDTF">2022-02-06T10:42:02Z</dcterms:created>
  <dcterms:modified xsi:type="dcterms:W3CDTF">2022-02-16T10:16:37Z</dcterms:modified>
</cp:coreProperties>
</file>