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filterPrivacy="1" autoCompressPictures="0"/>
  <bookViews>
    <workbookView xWindow="0" yWindow="0" windowWidth="20490" windowHeight="7650" tabRatio="866"/>
  </bookViews>
  <sheets>
    <sheet name="Tehniskā specifikācija" sheetId="3" r:id="rId1"/>
    <sheet name="1.Darba dienas" sheetId="1" r:id="rId2"/>
    <sheet name="2.Brīvdienas" sheetId="2" r:id="rId3"/>
    <sheet name="3.Telpu uzkopšanas programma" sheetId="4" r:id="rId4"/>
    <sheet name="4.Teritorijas uzkopšana" sheetId="6" r:id="rId5"/>
    <sheet name="5.Pēc pieprasījuma" sheetId="7" r:id="rId6"/>
    <sheet name="6.Cieto grīdas segumu uzkop pro" sheetId="8" r:id="rId7"/>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5" i="7" l="1"/>
  <c r="D52" i="1"/>
  <c r="E12" i="7"/>
  <c r="D7" i="6"/>
  <c r="H13" i="2"/>
  <c r="D11" i="2"/>
  <c r="H11" i="2"/>
  <c r="C28" i="3"/>
  <c r="D40" i="1"/>
  <c r="D54" i="1"/>
  <c r="H30" i="1"/>
  <c r="D40" i="2"/>
  <c r="G37" i="2"/>
  <c r="F33" i="2"/>
  <c r="F32" i="2"/>
  <c r="F31" i="2"/>
  <c r="F30" i="2"/>
  <c r="F23" i="2"/>
  <c r="F21" i="2"/>
  <c r="E12" i="2"/>
  <c r="F35" i="2"/>
  <c r="F27" i="2"/>
  <c r="F26" i="2"/>
  <c r="F25" i="2"/>
  <c r="E22" i="2"/>
  <c r="E19" i="2"/>
  <c r="F17" i="2"/>
  <c r="F16" i="2"/>
  <c r="F50" i="1"/>
  <c r="H33" i="1"/>
  <c r="G23" i="1"/>
  <c r="G49" i="1"/>
  <c r="G48" i="1"/>
  <c r="G47" i="1"/>
  <c r="F39" i="1"/>
  <c r="E22" i="1"/>
  <c r="F37" i="1"/>
  <c r="F35" i="1"/>
  <c r="H32" i="1"/>
  <c r="H31" i="1"/>
  <c r="H29" i="1"/>
  <c r="E27" i="1"/>
  <c r="E26" i="1"/>
  <c r="E25" i="1"/>
  <c r="E21" i="1"/>
  <c r="H19" i="1"/>
  <c r="E19" i="1"/>
  <c r="H17" i="1"/>
  <c r="F17" i="1"/>
  <c r="H16" i="1"/>
  <c r="F16" i="1"/>
  <c r="H13" i="1"/>
  <c r="H11" i="1"/>
</calcChain>
</file>

<file path=xl/sharedStrings.xml><?xml version="1.0" encoding="utf-8"?>
<sst xmlns="http://schemas.openxmlformats.org/spreadsheetml/2006/main" count="595" uniqueCount="284">
  <si>
    <t>Nr.</t>
  </si>
  <si>
    <t>Koplietošanas telpas</t>
  </si>
  <si>
    <t>1.1.</t>
  </si>
  <si>
    <t>1.2.</t>
  </si>
  <si>
    <t>1.3.</t>
  </si>
  <si>
    <t>1.4.</t>
  </si>
  <si>
    <t>1.5.</t>
  </si>
  <si>
    <t>Gaiteņi, vestibili, vējtveri, pāreja</t>
  </si>
  <si>
    <t>Kāpnes, kāpņu telpas</t>
  </si>
  <si>
    <t>Koplietošanas WC un ģērbtuves</t>
  </si>
  <si>
    <t>Lifts</t>
  </si>
  <si>
    <t>Telpas pēc nozīmes</t>
  </si>
  <si>
    <t>23:00 - 7:00</t>
  </si>
  <si>
    <t>23:00 - 8:00</t>
  </si>
  <si>
    <t>20:00 - 9:00</t>
  </si>
  <si>
    <t>m2</t>
  </si>
  <si>
    <t>Telpu platība</t>
  </si>
  <si>
    <t>Sektors 1</t>
  </si>
  <si>
    <t>2.1.</t>
  </si>
  <si>
    <t>2.2.</t>
  </si>
  <si>
    <t>Lielā sporta zāle</t>
  </si>
  <si>
    <t>Ģērbtuves, WC, dušas</t>
  </si>
  <si>
    <t>Uzkopšanas biežums</t>
  </si>
  <si>
    <t>2 x dienā</t>
  </si>
  <si>
    <t>1 x dienā</t>
  </si>
  <si>
    <t>1 x mēnesī</t>
  </si>
  <si>
    <t>Sektors 2</t>
  </si>
  <si>
    <t>3.1.</t>
  </si>
  <si>
    <t>Sektors 3</t>
  </si>
  <si>
    <t>4.1.</t>
  </si>
  <si>
    <t>Sektors 4</t>
  </si>
  <si>
    <t>5.1.</t>
  </si>
  <si>
    <t>5.2.</t>
  </si>
  <si>
    <t>5.3.</t>
  </si>
  <si>
    <t>Peldbaseinu telpa (bez baseinu platības)</t>
  </si>
  <si>
    <t>Sauna</t>
  </si>
  <si>
    <t>Sektors 5</t>
  </si>
  <si>
    <t>6.1.</t>
  </si>
  <si>
    <t>6.2.</t>
  </si>
  <si>
    <t>6.3.</t>
  </si>
  <si>
    <t>Ģērbtuves, WC, dušas (baseina zonā)</t>
  </si>
  <si>
    <t>Ģērbtuves, WC, dušas (ūdens atpūtas zonā)</t>
  </si>
  <si>
    <t>Saunas, pirtis (ūdens atpūtas zonā)</t>
  </si>
  <si>
    <t>6.4.</t>
  </si>
  <si>
    <t>Ūdens atpūtas zona</t>
  </si>
  <si>
    <t>Piezīmes</t>
  </si>
  <si>
    <t>14:00 - 15:00</t>
  </si>
  <si>
    <t>Sektors 6</t>
  </si>
  <si>
    <t>7.1.</t>
  </si>
  <si>
    <t>CAFE</t>
  </si>
  <si>
    <t>Sektors 7</t>
  </si>
  <si>
    <t>8.1.</t>
  </si>
  <si>
    <t>4.2.</t>
  </si>
  <si>
    <t>Fitnesa zāle, smagatlētikas zāle</t>
  </si>
  <si>
    <t>Ūdens atpūtas zona ar Alpu sauli</t>
  </si>
  <si>
    <t>6.5.</t>
  </si>
  <si>
    <t>1 x nedēļā</t>
  </si>
  <si>
    <t>Administrācijas telpas</t>
  </si>
  <si>
    <t>9.1.</t>
  </si>
  <si>
    <t>Biroji</t>
  </si>
  <si>
    <t>10.1.</t>
  </si>
  <si>
    <t>10.2.</t>
  </si>
  <si>
    <t>10.3.</t>
  </si>
  <si>
    <t>1 x nedēļā uzkopjamās telpas</t>
  </si>
  <si>
    <t>1 x mēnesī uzkopjamās telpas</t>
  </si>
  <si>
    <t>1 x 3 mēnešos uzkopjamās telpas</t>
  </si>
  <si>
    <t>1 x 3 mēnešos</t>
  </si>
  <si>
    <t>4.3.</t>
  </si>
  <si>
    <t xml:space="preserve">Aeirobikas zāles </t>
  </si>
  <si>
    <t>Pamatuzkopšana</t>
  </si>
  <si>
    <t>Otrā uzkopšana</t>
  </si>
  <si>
    <t>Kopā:</t>
  </si>
  <si>
    <t>Uzkopšanai atvēlētais laiks no 6:00 - 15:00</t>
  </si>
  <si>
    <t>Neregulāri uzkopjamās telpas (tehniskās, noliktavu un palīgtelpas, vieglatlētikas telpas)</t>
  </si>
  <si>
    <t>10.4.</t>
  </si>
  <si>
    <t>Vieglatlētikas telpas (skrejceliņš)</t>
  </si>
  <si>
    <t>Objekts kopā:</t>
  </si>
  <si>
    <t>Netiek izmantoti</t>
  </si>
  <si>
    <t>Gaitenis pie bērnu baseina</t>
  </si>
  <si>
    <t>TEHNISKĀ SPECIFIKĀCIJA</t>
  </si>
  <si>
    <t>1. Informācija par objektu</t>
  </si>
  <si>
    <t>Objekts:</t>
  </si>
  <si>
    <t>Adrese:</t>
  </si>
  <si>
    <t>Teritorijas platība:</t>
  </si>
  <si>
    <t>Darbinieku un apmeklētāju skaits objektā:</t>
  </si>
  <si>
    <t>Siguldas Sporta centrs</t>
  </si>
  <si>
    <t>Objekta darba laiks:</t>
  </si>
  <si>
    <t>Darba dienās: 7:00 - 23:00</t>
  </si>
  <si>
    <t>Flīzes:</t>
  </si>
  <si>
    <t>Uzkopjamo telpu platība*:</t>
  </si>
  <si>
    <t xml:space="preserve">*Grīdas segumu veidi </t>
  </si>
  <si>
    <t>Betons:</t>
  </si>
  <si>
    <t>Linolejs:</t>
  </si>
  <si>
    <t>Speciālais segums (skrejceliņš):</t>
  </si>
  <si>
    <t>Lifts:</t>
  </si>
  <si>
    <r>
      <t>m</t>
    </r>
    <r>
      <rPr>
        <vertAlign val="superscript"/>
        <sz val="11"/>
        <color theme="1"/>
        <rFont val="Calibri"/>
        <family val="2"/>
        <charset val="186"/>
        <scheme val="minor"/>
      </rPr>
      <t>2</t>
    </r>
  </si>
  <si>
    <t>Segums</t>
  </si>
  <si>
    <t>1.Regulāri uzkopjamās telpas (Darba dienas)</t>
  </si>
  <si>
    <t>2.Neregulāri uzkopjamās telpas (Darba dienas)</t>
  </si>
  <si>
    <t>1.Regulāri uzkopjamās telpas (Brīvdienas)</t>
  </si>
  <si>
    <t>Pielikums Nr. 1</t>
  </si>
  <si>
    <t>Pielikums Nr. 2</t>
  </si>
  <si>
    <t>T</t>
  </si>
  <si>
    <t>Darbu apraksts</t>
  </si>
  <si>
    <t>Cietā grīdas seguma mitrā uzkopšana</t>
  </si>
  <si>
    <t>Elektroslēdžu un kontaktligzdu tīrīšana</t>
  </si>
  <si>
    <t>Atkritumu grozu iztukšošana un atkritumu iznešana</t>
  </si>
  <si>
    <t>Vertikālo virsmu tīrīšana</t>
  </si>
  <si>
    <t>Interjera elementu tīrīšana</t>
  </si>
  <si>
    <t>Atkritumu grozu dezinfekcija</t>
  </si>
  <si>
    <t>Grīdlīstu mitrā tīrīšana</t>
  </si>
  <si>
    <t>Radiatoru tīrīšana</t>
  </si>
  <si>
    <t>A</t>
  </si>
  <si>
    <t>2 x mēnesī</t>
  </si>
  <si>
    <t>Gaiteņi, vestibili, pāreja, kāpnes, kāpņu telpas, lifts</t>
  </si>
  <si>
    <t>Katru uzkopšanas reizi</t>
  </si>
  <si>
    <t>Pēc nepieciešmības</t>
  </si>
  <si>
    <t>2 x nedēļā</t>
  </si>
  <si>
    <t>Lokālo traipu tīrīšana no vertikālām virsmām</t>
  </si>
  <si>
    <t>Atkritumu maisu nomaiņa</t>
  </si>
  <si>
    <t>Lokālo traipu tīrīšana no stiklotām virsmām</t>
  </si>
  <si>
    <t>Horizontāli virsmu tīrīšana (t.sk. palodzes)</t>
  </si>
  <si>
    <t>Mēbeļu tīrīšana</t>
  </si>
  <si>
    <t>Grūti pieejamo (virs 2 m) virsmu tīrīšana</t>
  </si>
  <si>
    <t>Lifta grīdas seguma mitrā uzkopšana</t>
  </si>
  <si>
    <t>Kāpņu margu mitrā tīrīšana</t>
  </si>
  <si>
    <t>B</t>
  </si>
  <si>
    <t>Tualetes podu, pisuāru tīrīšana un dezinfekcija</t>
  </si>
  <si>
    <t>Izlietņu tīrīšana</t>
  </si>
  <si>
    <t>C</t>
  </si>
  <si>
    <t>D</t>
  </si>
  <si>
    <t>Pirts lāvu tīrīšana</t>
  </si>
  <si>
    <t>Pirts lāvu dezinfekcija</t>
  </si>
  <si>
    <t>E</t>
  </si>
  <si>
    <t>TELPU APJOMS UN UZKOPŠANAS REGULARITĀTE</t>
  </si>
  <si>
    <t>TELPU UZKOPŠANAS PROGRAMMA</t>
  </si>
  <si>
    <t>Darba laiks:</t>
  </si>
  <si>
    <t>Darba dienas</t>
  </si>
  <si>
    <t>Brīvdienas</t>
  </si>
  <si>
    <t>7:00 - 23:00</t>
  </si>
  <si>
    <t>Pienākumi:</t>
  </si>
  <si>
    <t>Telpu tīrības uzraudzība</t>
  </si>
  <si>
    <t>Higēnas preču papildināšana sanitārajās telpās</t>
  </si>
  <si>
    <t>Uzkopšana pēc Pasūtītāja pārstāvja pieprasījuma / pēc nepieciešamības</t>
  </si>
  <si>
    <t>Sanitāro telpu uzraudzība</t>
  </si>
  <si>
    <t>2. Izpildītājam objektā jānodrošina dežūrējošā apkopēja. Dežūrējošās apkopējas darba laiks un pienākumi:</t>
  </si>
  <si>
    <r>
      <t>m</t>
    </r>
    <r>
      <rPr>
        <b/>
        <vertAlign val="superscript"/>
        <sz val="11"/>
        <color theme="1"/>
        <rFont val="Calibri"/>
        <family val="2"/>
        <charset val="186"/>
        <scheme val="minor"/>
      </rPr>
      <t>2</t>
    </r>
  </si>
  <si>
    <t>Teritorija</t>
  </si>
  <si>
    <t>Ietvju, gājēju ceļu slaucīšana</t>
  </si>
  <si>
    <t>7 x nedēļā</t>
  </si>
  <si>
    <t>Netīrumu un gružu savākšana</t>
  </si>
  <si>
    <t>Vasaras sezonā (01.04. - 31.10.)</t>
  </si>
  <si>
    <t>Lapu savākšana maisos</t>
  </si>
  <si>
    <t>1.6.</t>
  </si>
  <si>
    <t>TERITORIJAS UZKOPŠANA</t>
  </si>
  <si>
    <t>Pielikums Nr. 4</t>
  </si>
  <si>
    <t>pie Tehniskās specifikācijas</t>
  </si>
  <si>
    <t>Pēc pieprasījuma veicamie darbi</t>
  </si>
  <si>
    <t>Logu mazgāšana</t>
  </si>
  <si>
    <t>Mērvienība</t>
  </si>
  <si>
    <t>PĒC PIEPRASĪJUMA VEICAMIE DARBI</t>
  </si>
  <si>
    <t>Pielikums Nr. 5</t>
  </si>
  <si>
    <t>Pielikums Nr. 3</t>
  </si>
  <si>
    <t>Papildus dežūrējošās apkopējas pakalpojumi</t>
  </si>
  <si>
    <t>h</t>
  </si>
  <si>
    <t>Pēc pieprasījuma veicamos darbus Izpildītājs veic pēc Pasūtītāja rakstiska pieteikuma saņemšanas. Par pēc pieprasījuma veicamajiem darbiem Pasūtītājs norēķinās atbilstoši attiecīgajā mēnesī paveiktajam darbu apjomam. Pasūtītājs negarantē visa Pēc pieprasījuma veicamo darbu apguvi līguma izpildes laikā.</t>
  </si>
  <si>
    <t>Fizioterapeits</t>
  </si>
  <si>
    <t>Flīžu grīdas ģenerāltīrīšana (koplietošanas telpās)</t>
  </si>
  <si>
    <t>Flīžu grīdas ģenerāltīrīšana (ūdens zonā)</t>
  </si>
  <si>
    <t>Darba dienās: max 500</t>
  </si>
  <si>
    <t>Brīvdienās: max 600</t>
  </si>
  <si>
    <t>Notiek uzraudzība visas dienas garumā</t>
  </si>
  <si>
    <t>Autostāvvietas tīrīšana</t>
  </si>
  <si>
    <t>1.7.</t>
  </si>
  <si>
    <t>3. Teritorijas uzkopšana jāveic saskaņā ar teritorijas uzkopšanas programmu</t>
  </si>
  <si>
    <t>Zālāja pļaušana un apstādījumu kopšana</t>
  </si>
  <si>
    <t>Fasādes mazgāšana</t>
  </si>
  <si>
    <t>A.Kronvalda iela 7a, Sigulda, Siguldas novads, LV-2150</t>
  </si>
  <si>
    <r>
      <t>6'692.5 m</t>
    </r>
    <r>
      <rPr>
        <vertAlign val="superscript"/>
        <sz val="11"/>
        <color theme="1"/>
        <rFont val="Calibri"/>
        <family val="2"/>
        <charset val="186"/>
        <scheme val="minor"/>
      </rPr>
      <t>2</t>
    </r>
  </si>
  <si>
    <r>
      <t>13'950 m</t>
    </r>
    <r>
      <rPr>
        <vertAlign val="superscript"/>
        <sz val="11"/>
        <color theme="1"/>
        <rFont val="Calibri"/>
        <family val="2"/>
        <charset val="186"/>
        <scheme val="minor"/>
      </rPr>
      <t>2</t>
    </r>
  </si>
  <si>
    <t>Brīvdienās: 8:00 - 22:00</t>
  </si>
  <si>
    <t>8:00 - 22:00</t>
  </si>
  <si>
    <t>Speciālais segums (trenažieri, smagatlētika):</t>
  </si>
  <si>
    <t>Koka grīda sporta zālē:</t>
  </si>
  <si>
    <t>Koka grīda aerobikas zālēs:</t>
  </si>
  <si>
    <t>Tehniskā specifikācija un tās pielikumi satur informāciju, kas nepieciešama telpu un teritorijas uzkopšanas pakalpojumu nodrošināšanai objektā Siguldas Sporta centrs, Ata Kronvalda ielā 7a, Siguldā, Siguldas novadā, LV-2150</t>
  </si>
  <si>
    <t>3. Uzkopjamo telpu platība un telpu uzkopšanas regularitāte darba dienās un brīvdienās norādīta Tehniskās specifikācijas pielikumos Nr.1 un Nr.2.</t>
  </si>
  <si>
    <t>4. Telpu uzkopšanas programma pa telpu grupām norādīta Tehniskās specifikācijas pielikumā Nr.3.</t>
  </si>
  <si>
    <t>5. Uzkopjamās teritorijas apjoms, uzkopšanas regularitāte un uzkopšanas programma norādīta Tehniskās specifikācijas pielikumā Nr.4.</t>
  </si>
  <si>
    <t>6. Pēc pieprasījuma veicamo darbu apraksts un plānotais apjoms norādīts Tehniskās specifikācijas pielikumā Nr.5.</t>
  </si>
  <si>
    <t>12:00 - 15:00</t>
  </si>
  <si>
    <t>22:00 - 8:00</t>
  </si>
  <si>
    <t>22:00 - 9:00</t>
  </si>
  <si>
    <t>22:00 - 10:00</t>
  </si>
  <si>
    <t>1. Uzkopjamā teritorija</t>
  </si>
  <si>
    <t>2. Teritorijas uzkopšana jāveic katru dienu (7 dienas nedēļā) līdz plkst. 8:00.</t>
  </si>
  <si>
    <t>Uzkopjamās teritorijas kopējā platība:</t>
  </si>
  <si>
    <t>Zālājs</t>
  </si>
  <si>
    <t>Stadiona teritorija</t>
  </si>
  <si>
    <t>Autosstāvvieta</t>
  </si>
  <si>
    <t>Trotuārs</t>
  </si>
  <si>
    <t>Piebraucamais ceļš</t>
  </si>
  <si>
    <t>Apstādījumi</t>
  </si>
  <si>
    <t>Pielikums Nr.1</t>
  </si>
  <si>
    <t>Durvju tīrīšana (abpusēja)</t>
  </si>
  <si>
    <t>Durvju rokturu mitrā tīrīšana (abpusēja)</t>
  </si>
  <si>
    <t>Lampu un citu gaismas ķermeņa tīrīšana līdz 3 m augstumam</t>
  </si>
  <si>
    <t>vienība</t>
  </si>
  <si>
    <t>Lifta sienu tīrīšana no lokālajiem traipiem</t>
  </si>
  <si>
    <t>Kāpņu uzkopšana</t>
  </si>
  <si>
    <t>Higiēnas preču uzraudzība un papildināšana ar Pasūtītāja materiāliem</t>
  </si>
  <si>
    <t>Higiēnas preču turētāju tīrīšana</t>
  </si>
  <si>
    <t>Durvju rokturu mitrā tīrīšana (abpusējā)</t>
  </si>
  <si>
    <t>Ģērbutvju skapīšu tīrīšana (iekšpuse un ārpuse)</t>
  </si>
  <si>
    <t>Cietā grīdas seguma mitrā uzkopšana (ar ražotāja ieteiktiem uzkopšanas līdzekļiem un metodēm, Pielikums Nr.6)</t>
  </si>
  <si>
    <t>Interjera elementu tīrīšana (trenažieri smagatlētikas zālē)</t>
  </si>
  <si>
    <t>Tribīņu tīrīšana</t>
  </si>
  <si>
    <t>Lielā sporta zāle, aerobikas zāles, trenažieru un smagatlētikas zāles</t>
  </si>
  <si>
    <t>Durvju tīrīšana (abpusējā)</t>
  </si>
  <si>
    <t>Peldbaseina telpa un ūdens atrakciju un atpūtas parks, gaitenis pie lielā baseina, saunas, pirtis</t>
  </si>
  <si>
    <t>Sauļošanās zona - Alpu saule, kafejnīca, biroja telpas</t>
  </si>
  <si>
    <t>F</t>
  </si>
  <si>
    <t>Cietā grīdas seguma uzkopšana (ar ražotāja ieteiktiem uzkopšanas līdzekļiem un metodēm, Pielikums Nr.6)</t>
  </si>
  <si>
    <t>Darbu kontrole, darbiem, kas veicami, retāk kā katru uzkopšanas reizi</t>
  </si>
  <si>
    <t>Vienojoties</t>
  </si>
  <si>
    <t>WC, ģērbtuves, dušas</t>
  </si>
  <si>
    <t>Piem., katra mēneša 1. un 3. pirmdiena</t>
  </si>
  <si>
    <t>7. Ražotāja ieteiktās uzkopšanas metodes un līdzekļi norādīti Tehniskās specifikācijas pielikumā Nr.6.</t>
  </si>
  <si>
    <t>Jumta tīrīšana no sniega</t>
  </si>
  <si>
    <t>Sniega mehanizēta tīrīšana</t>
  </si>
  <si>
    <t>Sniega izvešana</t>
  </si>
  <si>
    <t>Lāsteku tīrīšana no jumta malas</t>
  </si>
  <si>
    <t>m</t>
  </si>
  <si>
    <r>
      <t>m</t>
    </r>
    <r>
      <rPr>
        <vertAlign val="superscript"/>
        <sz val="11"/>
        <color theme="1"/>
        <rFont val="Calibri"/>
        <family val="2"/>
        <charset val="186"/>
        <scheme val="minor"/>
      </rPr>
      <t>3</t>
    </r>
  </si>
  <si>
    <t>Ziemas sezonā (01.11. - 31.03.)</t>
  </si>
  <si>
    <t>2.3.</t>
  </si>
  <si>
    <t>2.4.</t>
  </si>
  <si>
    <t>2.5.</t>
  </si>
  <si>
    <t>2.6.</t>
  </si>
  <si>
    <t>Lielā sporta zāle, fitnesa un aerobikas zāle</t>
  </si>
  <si>
    <t>Ieteiktie uzkopšanas līdzekļi un metodes:</t>
  </si>
  <si>
    <t>a)</t>
  </si>
  <si>
    <t>Sporta grīda jātīra ar sausu , tīru putekļu slotu un/vai putekļusūcēju, lai notīrītu no grīdas putekļus, smiltis un citus abrazīvus materiālus.</t>
  </si>
  <si>
    <t>b)</t>
  </si>
  <si>
    <t>Tīrīšana jāveic atkarībā no virsmas netīrības pakāpes, bet ne mazāk kā reizi dienā.</t>
  </si>
  <si>
    <t>c)</t>
  </si>
  <si>
    <t>Pēc katras nodarbības, kas pakļauj Sporta grīdu slodzei, ir jānotīra uz Sporta grīdas nonākušais abrazīvais materiāls.</t>
  </si>
  <si>
    <t>e)</t>
  </si>
  <si>
    <t>Tauku traipiem un citiem noturīgiem netīrumiem ieteicams izmantot šķīdinātāju saturošo līdzekli L91 vai mazgāšanas līdzekli L94*.</t>
  </si>
  <si>
    <t>f)</t>
  </si>
  <si>
    <t>Sporta grīdas tīrīšanai ir aizliegts lietot mājsaimniecībā izmantojamos tīrīšanas līdzekļus.</t>
  </si>
  <si>
    <t>g)</t>
  </si>
  <si>
    <t>Aizliegts ikdienā izmantot mazgājamās mašīnas, tvaika tīrītājus vai citus tīrīšanas veidus, kas grīdu bagātīgi mitrina.</t>
  </si>
  <si>
    <t>h)</t>
  </si>
  <si>
    <t>Pieļaujama grīdas mazgāšana ar mitru audumu, taču nav pieļaujama grīdas mazgāšana ar slapju audumu vai lielu ūdens daudzumu**</t>
  </si>
  <si>
    <t>i)</t>
  </si>
  <si>
    <t>Sporta grīdas augšējo kārtu (laku) pēc nepieciešamības var atkārtoti slīpēt ik pēc 3-5 gadiem.</t>
  </si>
  <si>
    <t>*</t>
  </si>
  <si>
    <t>Līdzekļu pielietošanai izmantojiet mīkstu, sausu vilnas audumu vai birsti. Plašāku informāciju skatīt attiecīgā līdzekļa lietošanas pamācībā.</t>
  </si>
  <si>
    <t>**</t>
  </si>
  <si>
    <t>Izņēmums: Ja grīda zaudējusi savu sākotnējo izskatu vai kļuvusi ļoti netīra, piem., daudz piekaltuši netīrumi, kurus ikdienas kopšanā nav iespējams notīrīt, pieļaujams maksimums vienu reizi mēnesī iztīrīt koka grīdu ar samitrinātu, maksimāli izgrieztu/nospiestu mopu (lupatu). Ja grīda ir ļoti netīra, jāveic ģenerālā tīrīšana, ne biežāk kā vienu reizi trīs mēnešos izmantojot līdzekli L94.</t>
  </si>
  <si>
    <t>Smagatlētikas zāles grīdas segums.</t>
  </si>
  <si>
    <t>Izmantojot augsta līmeņa putekļu sūcēju, sasūciet putekļus un smiltis. Pēc izvēles variet izmantotputekļu sūcēju ar rotējošās birstes elementu vai jebkādu citu palīgierīci, kas atvieglotu putekļu un smilšu sasūkšanu. Ar viegli samitrinātu drāniņu notīriet jebkādus uz seguma radušos noturīgos traipus.</t>
  </si>
  <si>
    <t>Grūti tīrāmus traipus tīriet šādi:</t>
  </si>
  <si>
    <t>Samitriniet traipu ar ūdeni, kuram pievienots nedaudz ziepes (vai trauku mazgājamais līdzeklis) un paberzējiet to to ar šajā šķidrumā viegli samitrinātu drāniņu. Noskalojiet segumu ar tīru ūdeni un to noslauciet. Alternatīva minētajai metodei ir automātiskā tīrīšanas mašīna ar rotējošo birsti un iebūvētu ūdens nosūcēju.</t>
  </si>
  <si>
    <t>Tāpat ir iespējams izmantot rūpnieciski pieejamo putekļu sūcēju ar ūdens filtru vai jebkuru citu šādu grīdas virsmu tīrīšanai piemērotu tīrīšanas ierīci.</t>
  </si>
  <si>
    <t>SPORTEC color grīdām ir poraina virsma, kas viegli absorbē šķidrumus. Ja segums netiek atbrīvots no šķidruma, var rasties pelējums vai nepatīkama smaka. Lai novērstu šķidrumu vieglu iesūkšanos segumā, mēs iesakām to noklāt ar divkomponentu poliuretāna hidroizolācijas maisījumu (piemēram, variet izmantot uzņēmuma "LOBA" vai "RZ" piedāvātos produktus). Noklāšanu veiciet ar atbilstošu virsmas pārklājuma rullīti.</t>
  </si>
  <si>
    <t>Peldbaseina telpas, gaiteņa pie lielā baseina, saunas un pirts cietais grīdas segums.</t>
  </si>
  <si>
    <t>Ieteicamie uzkopšanas līdzekļi un metodes:</t>
  </si>
  <si>
    <t>Neslīdošo flīžu tīrīšanā gan vizuālu, gan higēnisku apsvērumu dēļ ir nepieciešama īpaša tīrīšanas metode. Nekādā gadījumā nedrīkst lietot abrazīvas piedevas, jo tās samazina flīžu pretslīdēšanas īpašības un bojā flīzes virsējo slāni. Flīžu, flīžu mozaīku un stikla  mozaīku segumu un cementa salaidumu gadījumā tīrīšana jāveic bez augstspiediena tīrīšanas ierīcēm. Likvidējot  ikdienas piesārņojumu, labi tīrīšanas rādītāji ir sārmainiem tīrīšanas līdzekļiem. Skābi tīrīšanas līdzekļi galvenokārt jāizmanto, ja ūdens ir ļoti ciets. Dezinfekcijas līdzekļi ir rūpīgi jānoskalo, jo apvienojumā ar mitrumu tie veido traipu slāni. Veicot flīžu tīrīšanu, nedrīkst tīrīšanas šķidrums nonākt baseinu vannas sistēmā, kā arī ņemt vērā, ka baseina sistēmā ir hlorēts ūdens, līdz ar to blakus baseinam izmantot tādus mazgāšanas līdzekļus un ķīmiju, kas nenodara bojājumus flīzēm, plastmasas detaļām, neerūsējošām metāla detaļām un citām baseina zonā esošajām iekārtām.</t>
  </si>
  <si>
    <t>TELPU APJOMS UN UZKOPŠANAS REGULARITĀTE (skolas laiks)</t>
  </si>
  <si>
    <r>
      <t>Abrazīvo flīžu virsmu tīrīšana ar viendisku uzkopšanas iekārtu (100 m</t>
    </r>
    <r>
      <rPr>
        <vertAlign val="superscript"/>
        <sz val="11"/>
        <rFont val="Calibri"/>
        <family val="2"/>
        <charset val="186"/>
        <scheme val="minor"/>
      </rPr>
      <t xml:space="preserve">2 </t>
    </r>
    <r>
      <rPr>
        <sz val="11"/>
        <rFont val="Calibri"/>
        <family val="2"/>
        <charset val="186"/>
        <scheme val="minor"/>
      </rPr>
      <t>platībā)</t>
    </r>
  </si>
  <si>
    <r>
      <t>Abrazīvo flīžu virsmu tīrīšana ar viendisku uzkopšanas iekārtu (100 m</t>
    </r>
    <r>
      <rPr>
        <vertAlign val="superscript"/>
        <sz val="11"/>
        <rFont val="Calibri"/>
        <family val="2"/>
        <charset val="186"/>
        <scheme val="minor"/>
      </rPr>
      <t>2</t>
    </r>
    <r>
      <rPr>
        <sz val="11"/>
        <rFont val="Calibri"/>
        <family val="2"/>
        <charset val="186"/>
        <scheme val="minor"/>
      </rPr>
      <t xml:space="preserve"> platībā)</t>
    </r>
  </si>
  <si>
    <t>Sniega tīrīšana (trotuārs)*</t>
  </si>
  <si>
    <t>Papildus sētnieks ziemas sezonā</t>
  </si>
  <si>
    <t xml:space="preserve">*Norādīta sniega tīrīšana manuāli. Mehanizētā sniega tīrīšana tiek veikta pēc pasūtītāja pieprasījuma un tiek apmaksāta par Pēc pieprasījuma veicamo darbu norādītā izcenojuma. Mehanizēto sniega tīrīšanu nodrošina </t>
  </si>
  <si>
    <t xml:space="preserve">Plānotais apjoms līguma izpildes laikā </t>
  </si>
  <si>
    <t>36 mēn</t>
  </si>
  <si>
    <t>10.5.</t>
  </si>
  <si>
    <t>Neregulāri uzkopjamās telpas (tehniskās, noliktavu un palīgtelpas, vieglatlētikas telpas, fizioterapeits)</t>
  </si>
  <si>
    <t>Gājēju ceļu, trotuāru, autostāvvietas  kaisīšana ar pretslīdes materiāliem</t>
  </si>
  <si>
    <t>Autostāvvietas tīrības uzraudzība</t>
  </si>
  <si>
    <t>2.7.</t>
  </si>
  <si>
    <t>Nolikuma Nr.SSS-2017-05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</si>
</sst>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vertAlign val="superscript"/>
      <sz val="11"/>
      <color theme="1"/>
      <name val="Calibri"/>
      <family val="2"/>
      <charset val="186"/>
      <scheme val="minor"/>
    </font>
    <font>
      <sz val="10"/>
      <name val="Arial"/>
      <family val="2"/>
      <charset val="186"/>
    </font>
    <font>
      <b/>
      <sz val="11"/>
      <name val="Calibri"/>
      <family val="2"/>
      <charset val="186"/>
      <scheme val="minor"/>
    </font>
    <font>
      <sz val="11"/>
      <name val="Calibri"/>
      <family val="2"/>
      <charset val="186"/>
      <scheme val="minor"/>
    </font>
    <font>
      <b/>
      <sz val="12"/>
      <color theme="1"/>
      <name val="Calibri"/>
      <family val="2"/>
      <charset val="186"/>
      <scheme val="minor"/>
    </font>
    <font>
      <b/>
      <vertAlign val="superscript"/>
      <sz val="11"/>
      <color theme="1"/>
      <name val="Calibri"/>
      <family val="2"/>
      <charset val="186"/>
      <scheme val="minor"/>
    </font>
    <font>
      <u/>
      <sz val="11"/>
      <color theme="10"/>
      <name val="Calibri"/>
      <family val="2"/>
      <scheme val="minor"/>
    </font>
    <font>
      <u/>
      <sz val="11"/>
      <color theme="11"/>
      <name val="Calibri"/>
      <family val="2"/>
      <scheme val="minor"/>
    </font>
    <font>
      <sz val="8"/>
      <name val="Calibri"/>
      <family val="2"/>
      <scheme val="minor"/>
    </font>
    <font>
      <vertAlign val="superscript"/>
      <sz val="11"/>
      <name val="Calibri"/>
      <family val="2"/>
      <charset val="186"/>
      <scheme val="minor"/>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000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right/>
      <top/>
      <bottom style="medium">
        <color auto="1"/>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0" fontId="7" fillId="0" borderId="0"/>
    <xf numFmtId="0" fontId="7"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263">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4" fillId="0" borderId="1" xfId="0" applyFont="1" applyBorder="1" applyAlignment="1">
      <alignment horizontal="center"/>
    </xf>
    <xf numFmtId="0" fontId="4" fillId="0" borderId="0" xfId="0" applyFont="1" applyAlignment="1">
      <alignment horizontal="center"/>
    </xf>
    <xf numFmtId="0" fontId="0" fillId="0" borderId="1" xfId="0" applyBorder="1" applyAlignment="1">
      <alignment horizontal="center"/>
    </xf>
    <xf numFmtId="0" fontId="3"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1" xfId="0" applyBorder="1" applyAlignment="1">
      <alignment horizontal="left"/>
    </xf>
    <xf numFmtId="0" fontId="3" fillId="0" borderId="1" xfId="0" applyFont="1" applyBorder="1"/>
    <xf numFmtId="0" fontId="3" fillId="0" borderId="1" xfId="0" applyFont="1" applyBorder="1" applyAlignment="1">
      <alignment horizontal="center"/>
    </xf>
    <xf numFmtId="0" fontId="0" fillId="0" borderId="2" xfId="0" applyBorder="1" applyAlignment="1">
      <alignment horizontal="left"/>
    </xf>
    <xf numFmtId="0" fontId="0" fillId="0" borderId="0" xfId="0" applyBorder="1" applyAlignment="1">
      <alignment horizontal="center"/>
    </xf>
    <xf numFmtId="0" fontId="0" fillId="0" borderId="0" xfId="0" applyBorder="1"/>
    <xf numFmtId="0" fontId="4" fillId="0" borderId="11" xfId="0" applyFont="1" applyBorder="1" applyAlignment="1">
      <alignment horizontal="center"/>
    </xf>
    <xf numFmtId="0" fontId="0" fillId="0" borderId="1" xfId="0" applyBorder="1" applyAlignment="1">
      <alignment vertical="center" wrapText="1"/>
    </xf>
    <xf numFmtId="0" fontId="5" fillId="0" borderId="0" xfId="0" applyFont="1" applyAlignment="1"/>
    <xf numFmtId="0" fontId="0" fillId="0" borderId="0" xfId="0" applyBorder="1" applyAlignment="1">
      <alignment horizontal="left" vertical="center" wrapText="1"/>
    </xf>
    <xf numFmtId="0" fontId="0" fillId="0" borderId="0" xfId="0" applyAlignment="1">
      <alignment horizontal="right"/>
    </xf>
    <xf numFmtId="0" fontId="4" fillId="0" borderId="0" xfId="0" applyFont="1"/>
    <xf numFmtId="0" fontId="4" fillId="0" borderId="0" xfId="0" applyFont="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5" xfId="0" applyBorder="1" applyAlignment="1">
      <alignment horizontal="left" vertical="center" wrapText="1"/>
    </xf>
    <xf numFmtId="0" fontId="0" fillId="0" borderId="16" xfId="0" applyBorder="1" applyAlignment="1">
      <alignment horizontal="center"/>
    </xf>
    <xf numFmtId="0" fontId="0" fillId="0" borderId="17" xfId="0" applyBorder="1" applyAlignment="1">
      <alignment horizontal="left" vertical="center" wrapText="1"/>
    </xf>
    <xf numFmtId="0" fontId="4" fillId="0" borderId="22" xfId="0" applyFont="1" applyBorder="1" applyAlignment="1">
      <alignment horizontal="right" vertical="center" wrapText="1"/>
    </xf>
    <xf numFmtId="0" fontId="4" fillId="0" borderId="23" xfId="0" applyFont="1" applyFill="1" applyBorder="1" applyAlignment="1">
      <alignment horizontal="center"/>
    </xf>
    <xf numFmtId="0" fontId="0" fillId="0" borderId="18" xfId="0" applyBorder="1" applyAlignment="1">
      <alignment horizontal="left" vertical="center" wrapText="1"/>
    </xf>
    <xf numFmtId="0" fontId="4" fillId="0" borderId="0" xfId="0" applyFont="1" applyBorder="1" applyAlignment="1">
      <alignment horizontal="right"/>
    </xf>
    <xf numFmtId="0" fontId="4" fillId="0" borderId="0" xfId="0" applyFont="1" applyBorder="1" applyAlignment="1">
      <alignment horizontal="center"/>
    </xf>
    <xf numFmtId="0" fontId="8" fillId="2" borderId="1" xfId="1" applyFont="1" applyFill="1" applyBorder="1" applyAlignment="1">
      <alignment horizontal="center" vertical="center"/>
    </xf>
    <xf numFmtId="0" fontId="9" fillId="0" borderId="1" xfId="1" applyFont="1" applyFill="1" applyBorder="1" applyAlignment="1">
      <alignment wrapText="1"/>
    </xf>
    <xf numFmtId="0" fontId="9" fillId="0" borderId="1" xfId="1" applyFont="1" applyFill="1" applyBorder="1" applyAlignment="1">
      <alignment vertical="center" wrapText="1"/>
    </xf>
    <xf numFmtId="0" fontId="9" fillId="3" borderId="1" xfId="1" applyFont="1" applyFill="1" applyBorder="1" applyAlignment="1">
      <alignment horizontal="center"/>
    </xf>
    <xf numFmtId="0" fontId="9" fillId="0" borderId="1" xfId="1" applyNumberFormat="1" applyFont="1" applyFill="1" applyBorder="1" applyAlignment="1">
      <alignment horizontal="center"/>
    </xf>
    <xf numFmtId="0" fontId="9" fillId="0" borderId="1" xfId="1" applyFont="1" applyFill="1" applyBorder="1" applyAlignment="1">
      <alignment horizontal="center"/>
    </xf>
    <xf numFmtId="0" fontId="9" fillId="0" borderId="1" xfId="2" applyFont="1" applyBorder="1" applyAlignment="1">
      <alignment horizontal="center"/>
    </xf>
    <xf numFmtId="0" fontId="9" fillId="5" borderId="1" xfId="1" applyFont="1" applyFill="1" applyBorder="1" applyAlignment="1">
      <alignment horizontal="center"/>
    </xf>
    <xf numFmtId="1" fontId="9" fillId="2" borderId="15" xfId="1" applyNumberFormat="1" applyFont="1" applyFill="1" applyBorder="1" applyAlignment="1">
      <alignment horizontal="center" vertical="center"/>
    </xf>
    <xf numFmtId="0" fontId="2" fillId="0" borderId="16" xfId="0" applyFont="1" applyBorder="1"/>
    <xf numFmtId="0" fontId="9" fillId="5" borderId="16" xfId="1" applyFont="1" applyFill="1" applyBorder="1" applyAlignment="1">
      <alignment horizontal="center"/>
    </xf>
    <xf numFmtId="0" fontId="9" fillId="0" borderId="27" xfId="1" applyFont="1" applyFill="1" applyBorder="1" applyAlignment="1">
      <alignment wrapText="1"/>
    </xf>
    <xf numFmtId="0" fontId="9" fillId="3" borderId="27" xfId="1" applyFont="1" applyFill="1" applyBorder="1" applyAlignment="1">
      <alignment horizontal="center"/>
    </xf>
    <xf numFmtId="0" fontId="9" fillId="0" borderId="27" xfId="1" applyFont="1" applyFill="1" applyBorder="1" applyAlignment="1">
      <alignment horizontal="center"/>
    </xf>
    <xf numFmtId="0" fontId="0" fillId="0" borderId="27" xfId="0" applyBorder="1"/>
    <xf numFmtId="0" fontId="2" fillId="0" borderId="20" xfId="0" applyFont="1" applyBorder="1"/>
    <xf numFmtId="0" fontId="9" fillId="3" borderId="10" xfId="1" applyFont="1" applyFill="1" applyBorder="1" applyAlignment="1">
      <alignment horizontal="center"/>
    </xf>
    <xf numFmtId="0" fontId="9" fillId="0" borderId="10" xfId="1" applyFont="1" applyFill="1" applyBorder="1" applyAlignment="1">
      <alignment horizontal="center"/>
    </xf>
    <xf numFmtId="0" fontId="0" fillId="0" borderId="10" xfId="0" applyBorder="1"/>
    <xf numFmtId="0" fontId="9" fillId="5" borderId="27" xfId="1" applyFont="1" applyFill="1" applyBorder="1" applyAlignment="1">
      <alignment horizontal="center"/>
    </xf>
    <xf numFmtId="0" fontId="2" fillId="5" borderId="16" xfId="0" applyFont="1" applyFill="1" applyBorder="1"/>
    <xf numFmtId="0" fontId="0" fillId="0" borderId="33" xfId="0" applyBorder="1"/>
    <xf numFmtId="0" fontId="0" fillId="0" borderId="1" xfId="0" applyBorder="1" applyAlignment="1">
      <alignment horizontal="left" wrapText="1"/>
    </xf>
    <xf numFmtId="0" fontId="0" fillId="0" borderId="15" xfId="0" applyBorder="1" applyAlignment="1">
      <alignment vertical="center"/>
    </xf>
    <xf numFmtId="0" fontId="0" fillId="0" borderId="16" xfId="0" applyBorder="1" applyAlignment="1">
      <alignment horizontal="left"/>
    </xf>
    <xf numFmtId="0" fontId="0" fillId="0" borderId="16" xfId="0" applyBorder="1" applyAlignment="1">
      <alignment horizontal="left" wrapText="1"/>
    </xf>
    <xf numFmtId="0" fontId="0" fillId="0" borderId="27" xfId="0" applyBorder="1" applyAlignment="1">
      <alignment horizontal="left"/>
    </xf>
    <xf numFmtId="0" fontId="0" fillId="0" borderId="20" xfId="0" applyBorder="1" applyAlignment="1">
      <alignment horizontal="left"/>
    </xf>
    <xf numFmtId="0" fontId="4" fillId="0" borderId="22" xfId="0" applyFont="1" applyBorder="1" applyAlignment="1">
      <alignment horizontal="center"/>
    </xf>
    <xf numFmtId="0" fontId="4" fillId="0" borderId="26" xfId="0" applyFont="1" applyBorder="1" applyAlignment="1">
      <alignment horizontal="center"/>
    </xf>
    <xf numFmtId="0" fontId="4" fillId="0" borderId="14" xfId="0" applyFont="1" applyBorder="1" applyAlignment="1">
      <alignment horizontal="center"/>
    </xf>
    <xf numFmtId="0" fontId="0" fillId="0" borderId="0" xfId="0" applyAlignment="1"/>
    <xf numFmtId="1" fontId="9" fillId="6" borderId="15" xfId="1" applyNumberFormat="1" applyFont="1" applyFill="1" applyBorder="1" applyAlignment="1">
      <alignment horizontal="center" vertical="center"/>
    </xf>
    <xf numFmtId="0" fontId="9" fillId="5" borderId="21" xfId="1" applyFont="1" applyFill="1" applyBorder="1" applyAlignment="1">
      <alignment horizontal="center"/>
    </xf>
    <xf numFmtId="0" fontId="8" fillId="6" borderId="10" xfId="1" applyFont="1" applyFill="1" applyBorder="1" applyAlignment="1">
      <alignment horizontal="center" vertical="center"/>
    </xf>
    <xf numFmtId="0" fontId="8" fillId="6" borderId="13" xfId="1" applyNumberFormat="1" applyFont="1" applyFill="1" applyBorder="1" applyAlignment="1">
      <alignment horizontal="center" vertical="center"/>
    </xf>
    <xf numFmtId="1" fontId="9" fillId="6" borderId="19" xfId="1" applyNumberFormat="1" applyFont="1" applyFill="1" applyBorder="1" applyAlignment="1">
      <alignment horizontal="center" vertical="center"/>
    </xf>
    <xf numFmtId="0" fontId="0" fillId="0" borderId="29" xfId="0" applyBorder="1"/>
    <xf numFmtId="0" fontId="9" fillId="0" borderId="29" xfId="1" applyFont="1" applyFill="1" applyBorder="1" applyAlignment="1">
      <alignment horizontal="center"/>
    </xf>
    <xf numFmtId="0" fontId="9" fillId="3" borderId="29" xfId="1" applyFont="1" applyFill="1" applyBorder="1" applyAlignment="1">
      <alignment horizontal="center"/>
    </xf>
    <xf numFmtId="0" fontId="9" fillId="5" borderId="35" xfId="1" applyFont="1" applyFill="1"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7" borderId="1" xfId="0" applyFill="1" applyBorder="1"/>
    <xf numFmtId="0" fontId="0" fillId="0" borderId="1" xfId="0" applyBorder="1" applyAlignment="1">
      <alignment vertical="center"/>
    </xf>
    <xf numFmtId="0" fontId="0" fillId="0" borderId="27" xfId="0" applyBorder="1" applyAlignment="1">
      <alignment vertical="center" wrapText="1"/>
    </xf>
    <xf numFmtId="0" fontId="0" fillId="0" borderId="27" xfId="0" applyBorder="1" applyAlignment="1">
      <alignment horizontal="center" vertical="center"/>
    </xf>
    <xf numFmtId="0" fontId="0" fillId="5" borderId="1" xfId="0" applyFill="1" applyBorder="1" applyAlignment="1">
      <alignment horizontal="center"/>
    </xf>
    <xf numFmtId="0" fontId="0" fillId="5" borderId="1" xfId="0" applyFill="1" applyBorder="1"/>
    <xf numFmtId="0" fontId="0" fillId="5" borderId="16" xfId="0" applyFill="1" applyBorder="1"/>
    <xf numFmtId="0" fontId="0" fillId="5" borderId="20" xfId="0" applyFill="1" applyBorder="1"/>
    <xf numFmtId="2" fontId="0" fillId="0" borderId="24" xfId="0" applyNumberFormat="1" applyBorder="1" applyAlignment="1">
      <alignment horizontal="center"/>
    </xf>
    <xf numFmtId="2" fontId="0" fillId="0" borderId="16" xfId="0" applyNumberFormat="1" applyBorder="1" applyAlignment="1">
      <alignment horizontal="center"/>
    </xf>
    <xf numFmtId="2" fontId="0" fillId="0" borderId="16" xfId="0" applyNumberFormat="1" applyFill="1" applyBorder="1" applyAlignment="1">
      <alignment horizontal="center"/>
    </xf>
    <xf numFmtId="2" fontId="0" fillId="0" borderId="16" xfId="0" applyNumberFormat="1" applyFill="1" applyBorder="1" applyAlignment="1">
      <alignment horizontal="center" vertical="center"/>
    </xf>
    <xf numFmtId="2" fontId="0" fillId="0" borderId="21" xfId="0" applyNumberFormat="1" applyFill="1" applyBorder="1" applyAlignment="1">
      <alignment horizontal="center"/>
    </xf>
    <xf numFmtId="2" fontId="4" fillId="0" borderId="23" xfId="0" applyNumberFormat="1" applyFont="1" applyFill="1" applyBorder="1" applyAlignment="1">
      <alignment horizontal="center"/>
    </xf>
    <xf numFmtId="0" fontId="0" fillId="5" borderId="0" xfId="0" applyFill="1" applyBorder="1" applyAlignment="1">
      <alignment horizontal="center"/>
    </xf>
    <xf numFmtId="0" fontId="4" fillId="0" borderId="1" xfId="0" applyFont="1" applyBorder="1" applyAlignment="1">
      <alignment horizontal="center"/>
    </xf>
    <xf numFmtId="14" fontId="0" fillId="0" borderId="0" xfId="0" applyNumberFormat="1"/>
    <xf numFmtId="0" fontId="4" fillId="0" borderId="1" xfId="0" applyFont="1" applyBorder="1" applyAlignment="1"/>
    <xf numFmtId="3" fontId="0" fillId="5" borderId="1" xfId="0" applyNumberFormat="1" applyFill="1" applyBorder="1" applyAlignment="1">
      <alignment horizont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8" borderId="1" xfId="1" applyFont="1" applyFill="1" applyBorder="1" applyAlignment="1">
      <alignment horizontal="center" vertical="center"/>
    </xf>
    <xf numFmtId="0" fontId="8" fillId="8" borderId="1" xfId="1" applyFont="1" applyFill="1" applyBorder="1" applyAlignment="1">
      <alignment horizontal="center" vertical="center" wrapText="1"/>
    </xf>
    <xf numFmtId="1" fontId="9" fillId="8" borderId="18" xfId="1" applyNumberFormat="1" applyFont="1" applyFill="1" applyBorder="1" applyAlignment="1">
      <alignment horizontal="center" vertical="center"/>
    </xf>
    <xf numFmtId="1" fontId="9" fillId="9" borderId="15" xfId="1" applyNumberFormat="1" applyFont="1" applyFill="1" applyBorder="1" applyAlignment="1">
      <alignment horizontal="center" vertical="center"/>
    </xf>
    <xf numFmtId="0" fontId="8" fillId="9" borderId="1" xfId="1" applyFont="1" applyFill="1" applyBorder="1" applyAlignment="1">
      <alignment horizontal="center" vertical="center"/>
    </xf>
    <xf numFmtId="0" fontId="8" fillId="9" borderId="1" xfId="1" applyFont="1" applyFill="1" applyBorder="1" applyAlignment="1">
      <alignment horizontal="center" vertical="center" wrapText="1"/>
    </xf>
    <xf numFmtId="1" fontId="9" fillId="10" borderId="15" xfId="1" applyNumberFormat="1" applyFont="1" applyFill="1" applyBorder="1" applyAlignment="1">
      <alignment horizontal="center" vertical="center"/>
    </xf>
    <xf numFmtId="0" fontId="8" fillId="10" borderId="1" xfId="1" applyFont="1" applyFill="1" applyBorder="1" applyAlignment="1">
      <alignment horizontal="center" vertical="center"/>
    </xf>
    <xf numFmtId="0" fontId="8" fillId="10" borderId="1" xfId="1" applyFont="1" applyFill="1" applyBorder="1" applyAlignment="1">
      <alignment horizontal="center" vertical="center" wrapText="1"/>
    </xf>
    <xf numFmtId="1" fontId="9" fillId="11" borderId="15" xfId="1" applyNumberFormat="1" applyFont="1" applyFill="1" applyBorder="1" applyAlignment="1">
      <alignment horizontal="center" vertical="center"/>
    </xf>
    <xf numFmtId="0" fontId="8" fillId="11" borderId="1" xfId="1" applyFont="1" applyFill="1" applyBorder="1" applyAlignment="1">
      <alignment horizontal="center" vertical="center"/>
    </xf>
    <xf numFmtId="0" fontId="8" fillId="11" borderId="1" xfId="1" applyFont="1" applyFill="1" applyBorder="1" applyAlignment="1">
      <alignment horizontal="center" vertical="center" wrapText="1"/>
    </xf>
    <xf numFmtId="1" fontId="9" fillId="12" borderId="15" xfId="1" applyNumberFormat="1" applyFont="1" applyFill="1" applyBorder="1" applyAlignment="1">
      <alignment horizontal="center" vertical="center"/>
    </xf>
    <xf numFmtId="0" fontId="8" fillId="12" borderId="11" xfId="1" applyFont="1" applyFill="1" applyBorder="1" applyAlignment="1">
      <alignment horizontal="center" vertical="center"/>
    </xf>
    <xf numFmtId="0" fontId="8" fillId="12" borderId="1"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4" fillId="6" borderId="21" xfId="0" applyFont="1" applyFill="1" applyBorder="1" applyAlignment="1">
      <alignment horizontal="center" vertical="center" wrapText="1"/>
    </xf>
    <xf numFmtId="0" fontId="0" fillId="0" borderId="0" xfId="0" applyAlignment="1">
      <alignment horizontal="right"/>
    </xf>
    <xf numFmtId="0" fontId="0" fillId="0" borderId="1" xfId="0" applyBorder="1" applyAlignment="1">
      <alignment horizontal="center" vertical="center"/>
    </xf>
    <xf numFmtId="0" fontId="9" fillId="0" borderId="11" xfId="1" applyFont="1" applyFill="1" applyBorder="1" applyAlignment="1">
      <alignment vertical="center" wrapText="1"/>
    </xf>
    <xf numFmtId="0" fontId="9" fillId="3" borderId="11" xfId="1" applyFont="1" applyFill="1" applyBorder="1" applyAlignment="1">
      <alignment horizontal="center" vertical="center"/>
    </xf>
    <xf numFmtId="0" fontId="9" fillId="5" borderId="11" xfId="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3" borderId="1" xfId="1" applyFont="1" applyFill="1" applyBorder="1" applyAlignment="1">
      <alignment horizontal="center" vertical="center"/>
    </xf>
    <xf numFmtId="0" fontId="9" fillId="5" borderId="1" xfId="1" applyFont="1" applyFill="1" applyBorder="1" applyAlignment="1">
      <alignment horizontal="center" vertical="center"/>
    </xf>
    <xf numFmtId="0" fontId="9" fillId="0" borderId="1" xfId="1" applyNumberFormat="1" applyFont="1" applyFill="1" applyBorder="1" applyAlignment="1">
      <alignment horizontal="center" vertical="center"/>
    </xf>
    <xf numFmtId="0" fontId="0" fillId="0" borderId="0" xfId="0" applyBorder="1" applyAlignment="1">
      <alignment vertical="center"/>
    </xf>
    <xf numFmtId="0" fontId="9" fillId="0" borderId="1" xfId="1" applyFont="1" applyFill="1" applyBorder="1" applyAlignment="1">
      <alignment horizontal="center" vertical="center"/>
    </xf>
    <xf numFmtId="0" fontId="9" fillId="0" borderId="1" xfId="2" applyFont="1" applyBorder="1" applyAlignment="1">
      <alignment horizontal="center" vertical="center"/>
    </xf>
    <xf numFmtId="0" fontId="9" fillId="0" borderId="27" xfId="1" applyFont="1" applyFill="1" applyBorder="1" applyAlignment="1">
      <alignment vertical="center" wrapText="1"/>
    </xf>
    <xf numFmtId="0" fontId="9" fillId="5" borderId="27" xfId="1" applyFont="1" applyFill="1" applyBorder="1" applyAlignment="1">
      <alignment horizontal="center" vertical="center"/>
    </xf>
    <xf numFmtId="0" fontId="9" fillId="0" borderId="27" xfId="1" applyFont="1" applyFill="1" applyBorder="1" applyAlignment="1">
      <alignment horizontal="center" vertical="center"/>
    </xf>
    <xf numFmtId="0" fontId="9" fillId="3" borderId="27" xfId="1" applyFont="1" applyFill="1" applyBorder="1" applyAlignment="1">
      <alignment horizontal="center" vertical="center"/>
    </xf>
    <xf numFmtId="0" fontId="9" fillId="0" borderId="5" xfId="1" applyFont="1" applyFill="1" applyBorder="1" applyAlignment="1">
      <alignment vertical="center" wrapText="1"/>
    </xf>
    <xf numFmtId="0" fontId="4" fillId="4" borderId="2" xfId="0" applyFont="1" applyFill="1" applyBorder="1" applyAlignment="1">
      <alignment horizontal="center" vertical="center" wrapText="1"/>
    </xf>
    <xf numFmtId="0" fontId="2" fillId="0" borderId="2" xfId="0" applyFont="1" applyBorder="1" applyAlignment="1">
      <alignment vertical="center"/>
    </xf>
    <xf numFmtId="0" fontId="9" fillId="3" borderId="2" xfId="1" applyFont="1" applyFill="1" applyBorder="1" applyAlignment="1">
      <alignment horizontal="center" vertical="center"/>
    </xf>
    <xf numFmtId="0" fontId="9" fillId="5" borderId="2" xfId="1" applyFont="1" applyFill="1" applyBorder="1" applyAlignment="1">
      <alignment horizontal="center" vertical="center"/>
    </xf>
    <xf numFmtId="0" fontId="8" fillId="8" borderId="2" xfId="1" applyFont="1" applyFill="1" applyBorder="1" applyAlignment="1">
      <alignment horizontal="center" vertical="center" wrapText="1"/>
    </xf>
    <xf numFmtId="0" fontId="2" fillId="0" borderId="12" xfId="0" applyFont="1" applyBorder="1" applyAlignment="1">
      <alignment vertical="center"/>
    </xf>
    <xf numFmtId="0" fontId="2" fillId="0" borderId="36" xfId="0" applyFont="1" applyBorder="1" applyAlignment="1">
      <alignment vertical="center"/>
    </xf>
    <xf numFmtId="0" fontId="0" fillId="0" borderId="38" xfId="0" applyBorder="1"/>
    <xf numFmtId="0" fontId="0" fillId="0" borderId="39" xfId="0" applyBorder="1"/>
    <xf numFmtId="0" fontId="0" fillId="5" borderId="0" xfId="0" applyFill="1"/>
    <xf numFmtId="0" fontId="2" fillId="0" borderId="2" xfId="0" applyFont="1" applyBorder="1"/>
    <xf numFmtId="0" fontId="9" fillId="3" borderId="2" xfId="1" applyFont="1" applyFill="1" applyBorder="1" applyAlignment="1">
      <alignment horizontal="center"/>
    </xf>
    <xf numFmtId="0" fontId="9" fillId="5" borderId="2" xfId="1" applyFont="1" applyFill="1" applyBorder="1" applyAlignment="1">
      <alignment horizontal="center"/>
    </xf>
    <xf numFmtId="0" fontId="8" fillId="9" borderId="2" xfId="1" applyFont="1" applyFill="1" applyBorder="1" applyAlignment="1">
      <alignment horizontal="center" vertical="center" wrapText="1"/>
    </xf>
    <xf numFmtId="0" fontId="9" fillId="3" borderId="36" xfId="1" applyFont="1" applyFill="1" applyBorder="1" applyAlignment="1">
      <alignment horizontal="center"/>
    </xf>
    <xf numFmtId="0" fontId="8" fillId="10" borderId="2" xfId="1" applyFont="1" applyFill="1" applyBorder="1" applyAlignment="1">
      <alignment horizontal="center" vertical="center" wrapText="1"/>
    </xf>
    <xf numFmtId="0" fontId="0" fillId="5" borderId="38" xfId="0" applyFill="1" applyBorder="1"/>
    <xf numFmtId="0" fontId="8" fillId="11" borderId="2" xfId="1" applyFont="1" applyFill="1" applyBorder="1" applyAlignment="1">
      <alignment horizontal="center" vertical="center" wrapText="1"/>
    </xf>
    <xf numFmtId="0" fontId="0" fillId="0" borderId="40" xfId="0" applyBorder="1"/>
    <xf numFmtId="0" fontId="8" fillId="12" borderId="16" xfId="1" applyFont="1" applyFill="1" applyBorder="1" applyAlignment="1">
      <alignment horizontal="center" vertical="center" wrapText="1"/>
    </xf>
    <xf numFmtId="1" fontId="9" fillId="12" borderId="19" xfId="1" applyNumberFormat="1" applyFont="1" applyFill="1" applyBorder="1" applyAlignment="1">
      <alignment horizontal="center" vertical="center"/>
    </xf>
    <xf numFmtId="0" fontId="9" fillId="0" borderId="27" xfId="2" applyFont="1" applyBorder="1" applyAlignment="1">
      <alignment horizontal="center"/>
    </xf>
    <xf numFmtId="0" fontId="0" fillId="13" borderId="16" xfId="0" applyFill="1" applyBorder="1" applyAlignment="1">
      <alignment horizontal="center"/>
    </xf>
    <xf numFmtId="0" fontId="0" fillId="13" borderId="20" xfId="0" applyFill="1" applyBorder="1" applyAlignment="1">
      <alignment horizontal="center"/>
    </xf>
    <xf numFmtId="1" fontId="8" fillId="6" borderId="13" xfId="1" applyNumberFormat="1" applyFont="1" applyFill="1" applyBorder="1" applyAlignment="1">
      <alignment horizontal="center" vertical="center"/>
    </xf>
    <xf numFmtId="0" fontId="1" fillId="0" borderId="16" xfId="0" applyFont="1" applyBorder="1"/>
    <xf numFmtId="0" fontId="9" fillId="5" borderId="20" xfId="1" applyFont="1" applyFill="1" applyBorder="1" applyAlignment="1">
      <alignment horizontal="center"/>
    </xf>
    <xf numFmtId="0" fontId="4" fillId="5" borderId="0" xfId="0" applyFont="1" applyFill="1"/>
    <xf numFmtId="0" fontId="0" fillId="0" borderId="1" xfId="0" applyBorder="1" applyAlignment="1">
      <alignment horizontal="center" vertical="center"/>
    </xf>
    <xf numFmtId="0" fontId="0" fillId="0" borderId="0" xfId="0" applyAlignment="1">
      <alignment vertical="center"/>
    </xf>
    <xf numFmtId="0" fontId="4" fillId="5" borderId="1" xfId="0" applyFont="1" applyFill="1" applyBorder="1" applyAlignment="1">
      <alignment horizontal="center"/>
    </xf>
    <xf numFmtId="0" fontId="9" fillId="5" borderId="11" xfId="1" applyFont="1" applyFill="1" applyBorder="1" applyAlignment="1">
      <alignment vertical="center" wrapText="1"/>
    </xf>
    <xf numFmtId="0" fontId="4" fillId="0" borderId="0" xfId="0" applyFont="1" applyFill="1" applyBorder="1" applyAlignment="1">
      <alignment horizontal="center" vertical="center"/>
    </xf>
    <xf numFmtId="0" fontId="9" fillId="3" borderId="16" xfId="1" applyFont="1" applyFill="1" applyBorder="1" applyAlignment="1">
      <alignment horizontal="center"/>
    </xf>
    <xf numFmtId="0" fontId="4" fillId="0" borderId="0" xfId="0" applyFont="1" applyAlignment="1">
      <alignment horizontal="left"/>
    </xf>
    <xf numFmtId="0" fontId="0" fillId="0" borderId="0" xfId="0" applyAlignment="1">
      <alignment horizontal="left"/>
    </xf>
    <xf numFmtId="0" fontId="4" fillId="0" borderId="0" xfId="0" applyFont="1" applyBorder="1" applyAlignment="1">
      <alignment horizontal="left"/>
    </xf>
    <xf numFmtId="0" fontId="4" fillId="0" borderId="0" xfId="0" applyFont="1" applyBorder="1" applyAlignment="1">
      <alignment horizontal="left" wrapText="1"/>
    </xf>
    <xf numFmtId="0" fontId="0" fillId="0" borderId="0" xfId="0" applyAlignment="1">
      <alignment horizontal="right"/>
    </xf>
    <xf numFmtId="0" fontId="0" fillId="0" borderId="17" xfId="0" applyBorder="1" applyAlignment="1">
      <alignment horizontal="left" vertical="center"/>
    </xf>
    <xf numFmtId="0" fontId="0" fillId="0" borderId="18" xfId="0" applyBorder="1" applyAlignment="1">
      <alignment horizontal="left" vertical="center"/>
    </xf>
    <xf numFmtId="0" fontId="0" fillId="0" borderId="15" xfId="0" applyBorder="1" applyAlignment="1">
      <alignment horizontal="left" vertical="center" wrapText="1"/>
    </xf>
    <xf numFmtId="0" fontId="0" fillId="0" borderId="19" xfId="0" applyBorder="1" applyAlignment="1">
      <alignment horizontal="left" vertical="center" wrapText="1"/>
    </xf>
    <xf numFmtId="0" fontId="5" fillId="0" borderId="0" xfId="0" applyFont="1" applyAlignment="1">
      <alignment horizontal="center"/>
    </xf>
    <xf numFmtId="0" fontId="0" fillId="0" borderId="15" xfId="0" applyBorder="1" applyAlignment="1">
      <alignment horizontal="left" vertical="center"/>
    </xf>
    <xf numFmtId="0" fontId="0" fillId="0" borderId="19" xfId="0" applyBorder="1" applyAlignment="1">
      <alignment horizontal="left" vertical="center"/>
    </xf>
    <xf numFmtId="0" fontId="10" fillId="0" borderId="0" xfId="0" applyFont="1" applyBorder="1" applyAlignment="1">
      <alignment horizontal="center" wrapText="1"/>
    </xf>
    <xf numFmtId="0" fontId="4" fillId="0" borderId="0" xfId="0" applyFont="1" applyFill="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4" fillId="0" borderId="1" xfId="0" applyFont="1" applyBorder="1" applyAlignment="1">
      <alignment horizontal="right"/>
    </xf>
    <xf numFmtId="0" fontId="10" fillId="0" borderId="0" xfId="0" applyFont="1" applyAlignment="1">
      <alignment horizontal="center"/>
    </xf>
    <xf numFmtId="0" fontId="5" fillId="0" borderId="0" xfId="0" applyFont="1" applyBorder="1" applyAlignment="1">
      <alignment horizontal="left"/>
    </xf>
    <xf numFmtId="0" fontId="4" fillId="0" borderId="12" xfId="0" applyFont="1" applyBorder="1" applyAlignment="1">
      <alignment horizontal="left"/>
    </xf>
    <xf numFmtId="0" fontId="4" fillId="0" borderId="7" xfId="0" applyFont="1" applyBorder="1" applyAlignment="1">
      <alignment horizontal="left"/>
    </xf>
    <xf numFmtId="0" fontId="4" fillId="0" borderId="9" xfId="0" applyFont="1" applyBorder="1" applyAlignment="1">
      <alignment horizontal="left"/>
    </xf>
    <xf numFmtId="0" fontId="5" fillId="0" borderId="0" xfId="0" applyFont="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8" fillId="11" borderId="25" xfId="1" applyNumberFormat="1" applyFont="1" applyFill="1" applyBorder="1" applyAlignment="1">
      <alignment horizontal="center" vertical="center"/>
    </xf>
    <xf numFmtId="0" fontId="8" fillId="11" borderId="18" xfId="1" applyNumberFormat="1" applyFont="1" applyFill="1" applyBorder="1" applyAlignment="1">
      <alignment horizontal="center" vertical="center"/>
    </xf>
    <xf numFmtId="0" fontId="8" fillId="11" borderId="26" xfId="1" applyFont="1" applyFill="1" applyBorder="1" applyAlignment="1">
      <alignment horizontal="center" vertical="center" wrapText="1"/>
    </xf>
    <xf numFmtId="0" fontId="8" fillId="11" borderId="30" xfId="1" applyFont="1" applyFill="1" applyBorder="1" applyAlignment="1">
      <alignment horizontal="center" vertical="center" wrapText="1"/>
    </xf>
    <xf numFmtId="0" fontId="8" fillId="12" borderId="32" xfId="1" applyNumberFormat="1" applyFont="1" applyFill="1" applyBorder="1" applyAlignment="1">
      <alignment horizontal="center" vertical="center"/>
    </xf>
    <xf numFmtId="0" fontId="8" fillId="12" borderId="18" xfId="1" applyNumberFormat="1" applyFont="1" applyFill="1" applyBorder="1" applyAlignment="1">
      <alignment horizontal="center" vertical="center"/>
    </xf>
    <xf numFmtId="0" fontId="4" fillId="12" borderId="30" xfId="0" applyFont="1" applyFill="1" applyBorder="1" applyAlignment="1">
      <alignment horizontal="center" vertical="center"/>
    </xf>
    <xf numFmtId="0" fontId="4" fillId="12" borderId="31" xfId="0" applyFont="1" applyFill="1" applyBorder="1" applyAlignment="1">
      <alignment horizontal="center" vertical="center"/>
    </xf>
    <xf numFmtId="0" fontId="4" fillId="12" borderId="34" xfId="0" applyFont="1" applyFill="1" applyBorder="1" applyAlignment="1">
      <alignment horizontal="center" vertical="center"/>
    </xf>
    <xf numFmtId="0" fontId="8" fillId="9" borderId="25" xfId="1" applyNumberFormat="1" applyFont="1" applyFill="1" applyBorder="1" applyAlignment="1">
      <alignment horizontal="center" vertical="center"/>
    </xf>
    <xf numFmtId="0" fontId="8" fillId="9" borderId="18" xfId="1" applyNumberFormat="1" applyFont="1" applyFill="1" applyBorder="1" applyAlignment="1">
      <alignment horizontal="center" vertical="center"/>
    </xf>
    <xf numFmtId="0" fontId="8" fillId="9" borderId="26" xfId="1" applyFont="1" applyFill="1" applyBorder="1" applyAlignment="1">
      <alignment horizontal="center" vertical="center" wrapText="1"/>
    </xf>
    <xf numFmtId="0" fontId="8" fillId="9" borderId="30" xfId="1" applyFont="1" applyFill="1" applyBorder="1" applyAlignment="1">
      <alignment horizontal="center" vertical="center" wrapText="1"/>
    </xf>
    <xf numFmtId="0" fontId="0" fillId="0" borderId="0" xfId="0" applyAlignment="1">
      <alignment horizontal="center"/>
    </xf>
    <xf numFmtId="0" fontId="8" fillId="10" borderId="13" xfId="1" applyNumberFormat="1" applyFont="1" applyFill="1" applyBorder="1" applyAlignment="1">
      <alignment horizontal="center" vertical="center"/>
    </xf>
    <xf numFmtId="0" fontId="8" fillId="10" borderId="15" xfId="1" applyNumberFormat="1" applyFont="1" applyFill="1" applyBorder="1" applyAlignment="1">
      <alignment horizontal="center" vertical="center"/>
    </xf>
    <xf numFmtId="0" fontId="8" fillId="10" borderId="26" xfId="1" applyFont="1" applyFill="1" applyBorder="1" applyAlignment="1">
      <alignment horizontal="center" vertical="center" wrapText="1"/>
    </xf>
    <xf numFmtId="0" fontId="8" fillId="10" borderId="30"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25" xfId="1" applyNumberFormat="1" applyFont="1" applyFill="1" applyBorder="1" applyAlignment="1">
      <alignment horizontal="center" vertical="center"/>
    </xf>
    <xf numFmtId="0" fontId="8" fillId="2" borderId="18" xfId="1" applyNumberFormat="1" applyFont="1" applyFill="1" applyBorder="1" applyAlignment="1">
      <alignment horizontal="center" vertical="center"/>
    </xf>
    <xf numFmtId="0" fontId="8" fillId="8" borderId="26" xfId="1" applyFont="1" applyFill="1" applyBorder="1" applyAlignment="1">
      <alignment horizontal="center" vertical="center" wrapText="1"/>
    </xf>
    <xf numFmtId="0" fontId="8" fillId="8" borderId="30" xfId="1" applyFont="1" applyFill="1" applyBorder="1" applyAlignment="1">
      <alignment horizontal="center" vertical="center" wrapText="1"/>
    </xf>
    <xf numFmtId="0" fontId="8" fillId="8" borderId="13" xfId="1" applyNumberFormat="1" applyFont="1" applyFill="1" applyBorder="1" applyAlignment="1">
      <alignment horizontal="center" vertical="center"/>
    </xf>
    <xf numFmtId="0" fontId="8" fillId="8" borderId="15" xfId="1" applyNumberFormat="1" applyFont="1" applyFill="1" applyBorder="1" applyAlignment="1">
      <alignment horizontal="center" vertical="center"/>
    </xf>
    <xf numFmtId="0" fontId="8" fillId="12" borderId="37" xfId="1" applyFont="1" applyFill="1" applyBorder="1" applyAlignment="1">
      <alignment horizontal="center" vertical="center" wrapText="1"/>
    </xf>
    <xf numFmtId="0" fontId="8" fillId="12" borderId="38"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8" borderId="37" xfId="1" applyFont="1" applyFill="1" applyBorder="1" applyAlignment="1">
      <alignment horizontal="center" vertical="center" wrapText="1"/>
    </xf>
    <xf numFmtId="0" fontId="8" fillId="8" borderId="38" xfId="1" applyFont="1" applyFill="1" applyBorder="1" applyAlignment="1">
      <alignment horizontal="center" vertical="center" wrapText="1"/>
    </xf>
    <xf numFmtId="0" fontId="8" fillId="9" borderId="37" xfId="1" applyFont="1" applyFill="1" applyBorder="1" applyAlignment="1">
      <alignment horizontal="center" vertical="center" wrapText="1"/>
    </xf>
    <xf numFmtId="0" fontId="8" fillId="9" borderId="38" xfId="1" applyFont="1" applyFill="1" applyBorder="1" applyAlignment="1">
      <alignment horizontal="center" vertical="center" wrapText="1"/>
    </xf>
    <xf numFmtId="0" fontId="8" fillId="10" borderId="37" xfId="1" applyFont="1" applyFill="1" applyBorder="1" applyAlignment="1">
      <alignment horizontal="center" vertical="center" wrapText="1"/>
    </xf>
    <xf numFmtId="0" fontId="8" fillId="10" borderId="38" xfId="1" applyFont="1" applyFill="1" applyBorder="1" applyAlignment="1">
      <alignment horizontal="center" vertical="center" wrapText="1"/>
    </xf>
    <xf numFmtId="0" fontId="8" fillId="11" borderId="37" xfId="1" applyFont="1" applyFill="1" applyBorder="1" applyAlignment="1">
      <alignment horizontal="center" vertical="center" wrapText="1"/>
    </xf>
    <xf numFmtId="0" fontId="8" fillId="11" borderId="38" xfId="1" applyFont="1" applyFill="1" applyBorder="1" applyAlignment="1">
      <alignment horizontal="center" vertical="center" wrapText="1"/>
    </xf>
    <xf numFmtId="0" fontId="4" fillId="0" borderId="30" xfId="0" applyFont="1" applyBorder="1" applyAlignment="1">
      <alignment horizontal="left"/>
    </xf>
    <xf numFmtId="0" fontId="4" fillId="0" borderId="31" xfId="0" applyFont="1" applyBorder="1" applyAlignment="1">
      <alignment horizontal="left"/>
    </xf>
    <xf numFmtId="0" fontId="4" fillId="0" borderId="34" xfId="0" applyFont="1" applyBorder="1" applyAlignment="1">
      <alignment horizontal="left"/>
    </xf>
    <xf numFmtId="1" fontId="8" fillId="6" borderId="41" xfId="1" applyNumberFormat="1" applyFont="1" applyFill="1" applyBorder="1" applyAlignment="1">
      <alignment horizontal="left" vertical="center" wrapText="1"/>
    </xf>
    <xf numFmtId="1" fontId="8" fillId="6" borderId="42" xfId="1" applyNumberFormat="1" applyFont="1" applyFill="1" applyBorder="1" applyAlignment="1">
      <alignment horizontal="left" vertical="center" wrapText="1"/>
    </xf>
    <xf numFmtId="1" fontId="8" fillId="6" borderId="43" xfId="1" applyNumberFormat="1" applyFont="1" applyFill="1" applyBorder="1" applyAlignment="1">
      <alignment horizontal="left" vertical="center" wrapText="1"/>
    </xf>
    <xf numFmtId="0" fontId="8" fillId="6" borderId="30" xfId="1" applyFont="1" applyFill="1" applyBorder="1" applyAlignment="1">
      <alignment horizontal="left" vertical="center"/>
    </xf>
    <xf numFmtId="0" fontId="8" fillId="6" borderId="31" xfId="1" applyFont="1" applyFill="1" applyBorder="1" applyAlignment="1">
      <alignment horizontal="left" vertical="center"/>
    </xf>
    <xf numFmtId="0" fontId="8" fillId="6" borderId="34" xfId="1" applyFont="1" applyFill="1" applyBorder="1" applyAlignment="1">
      <alignment horizontal="left" vertical="center"/>
    </xf>
    <xf numFmtId="0" fontId="8" fillId="6" borderId="25" xfId="1" applyNumberFormat="1" applyFont="1" applyFill="1" applyBorder="1" applyAlignment="1">
      <alignment horizontal="center" vertical="center"/>
    </xf>
    <xf numFmtId="0" fontId="8" fillId="6" borderId="28" xfId="1" applyNumberFormat="1" applyFont="1" applyFill="1" applyBorder="1" applyAlignment="1">
      <alignment horizontal="center" vertical="center"/>
    </xf>
    <xf numFmtId="0" fontId="8" fillId="6" borderId="26"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4"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horizontal="left" vertical="center" wrapText="1"/>
    </xf>
  </cellXfs>
  <cellStyles count="4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Normal" xfId="0" builtinId="0"/>
    <cellStyle name="Normal 2" xfId="2"/>
    <cellStyle name="Standard_Telpu_matrica1" xfId="1"/>
  </cellStyles>
  <dxfs count="0"/>
  <tableStyles count="0" defaultTableStyle="TableStyleMedium2" defaultPivotStyle="PivotStyleLight16"/>
  <colors>
    <mruColors>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xdr:colOff>
      <xdr:row>39</xdr:row>
      <xdr:rowOff>0</xdr:rowOff>
    </xdr:from>
    <xdr:to>
      <xdr:col>4</xdr:col>
      <xdr:colOff>0</xdr:colOff>
      <xdr:row>39</xdr:row>
      <xdr:rowOff>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4876800" y="10096500"/>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60</xdr:row>
      <xdr:rowOff>0</xdr:rowOff>
    </xdr:from>
    <xdr:to>
      <xdr:col>7</xdr:col>
      <xdr:colOff>0</xdr:colOff>
      <xdr:row>60</xdr:row>
      <xdr:rowOff>0</xdr:rowOff>
    </xdr:to>
    <xdr:sp macro="" textlink="">
      <xdr:nvSpPr>
        <xdr:cNvPr id="5" name="AutoShape 3">
          <a:extLst>
            <a:ext uri="{FF2B5EF4-FFF2-40B4-BE49-F238E27FC236}">
              <a16:creationId xmlns:a16="http://schemas.microsoft.com/office/drawing/2014/main" id="{00000000-0008-0000-0300-000005000000}"/>
            </a:ext>
          </a:extLst>
        </xdr:cNvPr>
        <xdr:cNvSpPr>
          <a:spLocks noChangeArrowheads="1"/>
        </xdr:cNvSpPr>
      </xdr:nvSpPr>
      <xdr:spPr bwMode="auto">
        <a:xfrm>
          <a:off x="5410200" y="16068675"/>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60</xdr:row>
      <xdr:rowOff>0</xdr:rowOff>
    </xdr:from>
    <xdr:to>
      <xdr:col>7</xdr:col>
      <xdr:colOff>0</xdr:colOff>
      <xdr:row>60</xdr:row>
      <xdr:rowOff>0</xdr:rowOff>
    </xdr:to>
    <xdr:sp macro="" textlink="">
      <xdr:nvSpPr>
        <xdr:cNvPr id="6" name="AutoShape 4">
          <a:extLst>
            <a:ext uri="{FF2B5EF4-FFF2-40B4-BE49-F238E27FC236}">
              <a16:creationId xmlns:a16="http://schemas.microsoft.com/office/drawing/2014/main" id="{00000000-0008-0000-0300-000006000000}"/>
            </a:ext>
          </a:extLst>
        </xdr:cNvPr>
        <xdr:cNvSpPr>
          <a:spLocks noChangeArrowheads="1"/>
        </xdr:cNvSpPr>
      </xdr:nvSpPr>
      <xdr:spPr bwMode="auto">
        <a:xfrm>
          <a:off x="5410200" y="16068675"/>
          <a:ext cx="2476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77</xdr:row>
      <xdr:rowOff>0</xdr:rowOff>
    </xdr:from>
    <xdr:to>
      <xdr:col>7</xdr:col>
      <xdr:colOff>0</xdr:colOff>
      <xdr:row>77</xdr:row>
      <xdr:rowOff>0</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77</xdr:row>
      <xdr:rowOff>0</xdr:rowOff>
    </xdr:from>
    <xdr:to>
      <xdr:col>7</xdr:col>
      <xdr:colOff>0</xdr:colOff>
      <xdr:row>77</xdr:row>
      <xdr:rowOff>0</xdr:rowOff>
    </xdr:to>
    <xdr:sp macro="" textlink="">
      <xdr:nvSpPr>
        <xdr:cNvPr id="8" name="AutoShape 4">
          <a:extLst>
            <a:ext uri="{FF2B5EF4-FFF2-40B4-BE49-F238E27FC236}">
              <a16:creationId xmlns:a16="http://schemas.microsoft.com/office/drawing/2014/main" id="{00000000-0008-0000-0300-000008000000}"/>
            </a:ext>
          </a:extLst>
        </xdr:cNvPr>
        <xdr:cNvSpPr>
          <a:spLocks noChangeArrowheads="1"/>
        </xdr:cNvSpPr>
      </xdr:nvSpPr>
      <xdr:spPr bwMode="auto">
        <a:xfrm>
          <a:off x="5934075" y="15487650"/>
          <a:ext cx="361950" cy="0"/>
        </a:xfrm>
        <a:prstGeom prst="star4">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2"/>
  <sheetViews>
    <sheetView tabSelected="1" workbookViewId="0">
      <selection activeCell="H8" sqref="H8"/>
    </sheetView>
  </sheetViews>
  <sheetFormatPr defaultColWidth="8.85546875" defaultRowHeight="15" x14ac:dyDescent="0.25"/>
  <cols>
    <col min="1" max="1" width="7" customWidth="1"/>
    <col min="2" max="2" width="29.7109375" customWidth="1"/>
    <col min="3" max="3" width="48.28515625" customWidth="1"/>
    <col min="4" max="4" width="36.7109375" customWidth="1"/>
  </cols>
  <sheetData>
    <row r="1" spans="2:10" x14ac:dyDescent="0.25">
      <c r="D1" s="173" t="s">
        <v>283</v>
      </c>
      <c r="E1" s="173"/>
      <c r="F1" s="173"/>
      <c r="G1" s="173"/>
    </row>
    <row r="2" spans="2:10" x14ac:dyDescent="0.25">
      <c r="D2" s="173" t="s">
        <v>203</v>
      </c>
      <c r="E2" s="173"/>
      <c r="F2" s="173"/>
      <c r="G2" s="173"/>
    </row>
    <row r="3" spans="2:10" x14ac:dyDescent="0.25">
      <c r="D3" s="20"/>
      <c r="E3" s="20"/>
      <c r="F3" s="20"/>
      <c r="G3" s="20"/>
    </row>
    <row r="4" spans="2:10" ht="18.75" x14ac:dyDescent="0.3">
      <c r="B4" s="178" t="s">
        <v>79</v>
      </c>
      <c r="C4" s="178"/>
      <c r="D4" s="178"/>
      <c r="E4" s="178"/>
      <c r="F4" s="178"/>
      <c r="G4" s="178"/>
      <c r="H4" s="18"/>
      <c r="I4" s="18"/>
      <c r="J4" s="18"/>
    </row>
    <row r="5" spans="2:10" ht="18.95" customHeight="1" x14ac:dyDescent="0.25"/>
    <row r="6" spans="2:10" ht="34.5" customHeight="1" x14ac:dyDescent="0.25">
      <c r="B6" s="181" t="s">
        <v>185</v>
      </c>
      <c r="C6" s="181"/>
      <c r="D6" s="181"/>
      <c r="E6" s="181"/>
      <c r="F6" s="181"/>
      <c r="G6" s="181"/>
    </row>
    <row r="7" spans="2:10" ht="10.5" customHeight="1" x14ac:dyDescent="0.25"/>
    <row r="8" spans="2:10" ht="15.75" thickBot="1" x14ac:dyDescent="0.3">
      <c r="B8" s="21" t="s">
        <v>80</v>
      </c>
    </row>
    <row r="9" spans="2:10" x14ac:dyDescent="0.25">
      <c r="B9" s="23" t="s">
        <v>81</v>
      </c>
      <c r="C9" s="24" t="s">
        <v>85</v>
      </c>
    </row>
    <row r="10" spans="2:10" x14ac:dyDescent="0.25">
      <c r="B10" s="25" t="s">
        <v>82</v>
      </c>
      <c r="C10" s="26" t="s">
        <v>177</v>
      </c>
    </row>
    <row r="11" spans="2:10" ht="17.25" x14ac:dyDescent="0.25">
      <c r="B11" s="25" t="s">
        <v>89</v>
      </c>
      <c r="C11" s="26" t="s">
        <v>178</v>
      </c>
    </row>
    <row r="12" spans="2:10" ht="17.25" x14ac:dyDescent="0.25">
      <c r="B12" s="25" t="s">
        <v>83</v>
      </c>
      <c r="C12" s="84" t="s">
        <v>179</v>
      </c>
    </row>
    <row r="13" spans="2:10" x14ac:dyDescent="0.25">
      <c r="B13" s="174" t="s">
        <v>86</v>
      </c>
      <c r="C13" s="26" t="s">
        <v>87</v>
      </c>
      <c r="E13" s="94"/>
      <c r="F13" s="94"/>
    </row>
    <row r="14" spans="2:10" x14ac:dyDescent="0.25">
      <c r="B14" s="175"/>
      <c r="C14" s="26" t="s">
        <v>180</v>
      </c>
      <c r="E14" s="94"/>
      <c r="F14" s="94"/>
    </row>
    <row r="15" spans="2:10" ht="15" customHeight="1" x14ac:dyDescent="0.25">
      <c r="B15" s="176" t="s">
        <v>84</v>
      </c>
      <c r="C15" s="84" t="s">
        <v>169</v>
      </c>
      <c r="E15" s="94"/>
      <c r="F15" s="94"/>
    </row>
    <row r="16" spans="2:10" ht="15.75" thickBot="1" x14ac:dyDescent="0.3">
      <c r="B16" s="177"/>
      <c r="C16" s="85" t="s">
        <v>170</v>
      </c>
    </row>
    <row r="17" spans="2:4" x14ac:dyDescent="0.25">
      <c r="B17" s="19"/>
      <c r="C17" s="15"/>
    </row>
    <row r="18" spans="2:4" ht="15.75" thickBot="1" x14ac:dyDescent="0.3">
      <c r="B18" s="22" t="s">
        <v>90</v>
      </c>
      <c r="C18" s="15"/>
    </row>
    <row r="19" spans="2:4" ht="18" thickBot="1" x14ac:dyDescent="0.3">
      <c r="B19" s="63" t="s">
        <v>96</v>
      </c>
      <c r="C19" s="31" t="s">
        <v>146</v>
      </c>
    </row>
    <row r="20" spans="2:4" x14ac:dyDescent="0.25">
      <c r="B20" s="32" t="s">
        <v>88</v>
      </c>
      <c r="C20" s="86">
        <v>1663</v>
      </c>
    </row>
    <row r="21" spans="2:4" x14ac:dyDescent="0.25">
      <c r="B21" s="27" t="s">
        <v>91</v>
      </c>
      <c r="C21" s="87">
        <v>1343.6</v>
      </c>
    </row>
    <row r="22" spans="2:4" x14ac:dyDescent="0.25">
      <c r="B22" s="27" t="s">
        <v>183</v>
      </c>
      <c r="C22" s="88">
        <v>1472</v>
      </c>
    </row>
    <row r="23" spans="2:4" x14ac:dyDescent="0.25">
      <c r="B23" s="27" t="s">
        <v>92</v>
      </c>
      <c r="C23" s="88">
        <v>471.4</v>
      </c>
    </row>
    <row r="24" spans="2:4" ht="30" x14ac:dyDescent="0.25">
      <c r="B24" s="27" t="s">
        <v>182</v>
      </c>
      <c r="C24" s="89">
        <v>507</v>
      </c>
    </row>
    <row r="25" spans="2:4" x14ac:dyDescent="0.25">
      <c r="B25" s="27" t="s">
        <v>184</v>
      </c>
      <c r="C25" s="88">
        <v>154</v>
      </c>
    </row>
    <row r="26" spans="2:4" x14ac:dyDescent="0.25">
      <c r="B26" s="27" t="s">
        <v>93</v>
      </c>
      <c r="C26" s="88">
        <v>1080</v>
      </c>
    </row>
    <row r="27" spans="2:4" ht="15.75" thickBot="1" x14ac:dyDescent="0.3">
      <c r="B27" s="29" t="s">
        <v>94</v>
      </c>
      <c r="C27" s="90">
        <v>1.5</v>
      </c>
    </row>
    <row r="28" spans="2:4" ht="15.75" thickBot="1" x14ac:dyDescent="0.3">
      <c r="B28" s="30" t="s">
        <v>71</v>
      </c>
      <c r="C28" s="91">
        <f>SUM(C20:C27)</f>
        <v>6692.5</v>
      </c>
    </row>
    <row r="29" spans="2:4" ht="22.5" customHeight="1" x14ac:dyDescent="0.25"/>
    <row r="30" spans="2:4" ht="15.75" thickBot="1" x14ac:dyDescent="0.3">
      <c r="B30" s="182" t="s">
        <v>145</v>
      </c>
      <c r="C30" s="182"/>
      <c r="D30" s="182"/>
    </row>
    <row r="31" spans="2:4" ht="14.25" customHeight="1" x14ac:dyDescent="0.25">
      <c r="B31" s="23"/>
      <c r="C31" s="64" t="s">
        <v>137</v>
      </c>
      <c r="D31" s="65" t="s">
        <v>138</v>
      </c>
    </row>
    <row r="32" spans="2:4" x14ac:dyDescent="0.25">
      <c r="B32" s="58" t="s">
        <v>136</v>
      </c>
      <c r="C32" s="6" t="s">
        <v>139</v>
      </c>
      <c r="D32" s="28" t="s">
        <v>181</v>
      </c>
    </row>
    <row r="33" spans="2:7" ht="16.5" customHeight="1" x14ac:dyDescent="0.25">
      <c r="B33" s="179" t="s">
        <v>140</v>
      </c>
      <c r="C33" s="10" t="s">
        <v>141</v>
      </c>
      <c r="D33" s="59" t="s">
        <v>141</v>
      </c>
    </row>
    <row r="34" spans="2:7" ht="30" x14ac:dyDescent="0.25">
      <c r="B34" s="179"/>
      <c r="C34" s="57" t="s">
        <v>142</v>
      </c>
      <c r="D34" s="60" t="s">
        <v>142</v>
      </c>
    </row>
    <row r="35" spans="2:7" ht="31.5" customHeight="1" x14ac:dyDescent="0.25">
      <c r="B35" s="179"/>
      <c r="C35" s="57" t="s">
        <v>143</v>
      </c>
      <c r="D35" s="60" t="s">
        <v>143</v>
      </c>
    </row>
    <row r="36" spans="2:7" ht="15.75" thickBot="1" x14ac:dyDescent="0.3">
      <c r="B36" s="180"/>
      <c r="C36" s="61" t="s">
        <v>144</v>
      </c>
      <c r="D36" s="62" t="s">
        <v>144</v>
      </c>
    </row>
    <row r="37" spans="2:7" ht="22.5" customHeight="1" x14ac:dyDescent="0.25"/>
    <row r="38" spans="2:7" ht="17.25" customHeight="1" x14ac:dyDescent="0.25">
      <c r="B38" s="172" t="s">
        <v>186</v>
      </c>
      <c r="C38" s="172"/>
      <c r="D38" s="172"/>
      <c r="E38" s="172"/>
      <c r="F38" s="172"/>
      <c r="G38" s="172"/>
    </row>
    <row r="39" spans="2:7" ht="18" customHeight="1" x14ac:dyDescent="0.25">
      <c r="B39" s="171" t="s">
        <v>187</v>
      </c>
      <c r="C39" s="171"/>
      <c r="D39" s="171"/>
      <c r="E39" s="171"/>
      <c r="F39" s="171"/>
      <c r="G39" s="171"/>
    </row>
    <row r="40" spans="2:7" ht="15.75" customHeight="1" x14ac:dyDescent="0.25">
      <c r="B40" s="172" t="s">
        <v>188</v>
      </c>
      <c r="C40" s="172"/>
      <c r="D40" s="172"/>
      <c r="E40" s="172"/>
      <c r="F40" s="172"/>
      <c r="G40" s="172"/>
    </row>
    <row r="41" spans="2:7" ht="16.5" customHeight="1" x14ac:dyDescent="0.25">
      <c r="B41" s="171" t="s">
        <v>189</v>
      </c>
      <c r="C41" s="171"/>
      <c r="D41" s="171"/>
      <c r="E41" s="171"/>
      <c r="F41" s="171"/>
      <c r="G41" s="171"/>
    </row>
    <row r="42" spans="2:7" x14ac:dyDescent="0.25">
      <c r="B42" s="169" t="s">
        <v>227</v>
      </c>
      <c r="C42" s="170"/>
      <c r="D42" s="170"/>
      <c r="E42" s="170"/>
      <c r="F42" s="170"/>
      <c r="G42" s="170"/>
    </row>
  </sheetData>
  <mergeCells count="13">
    <mergeCell ref="B42:G42"/>
    <mergeCell ref="B39:G39"/>
    <mergeCell ref="B40:G40"/>
    <mergeCell ref="B41:G41"/>
    <mergeCell ref="D1:G1"/>
    <mergeCell ref="D2:G2"/>
    <mergeCell ref="B13:B14"/>
    <mergeCell ref="B15:B16"/>
    <mergeCell ref="B4:G4"/>
    <mergeCell ref="B38:G38"/>
    <mergeCell ref="B33:B36"/>
    <mergeCell ref="B6:G6"/>
    <mergeCell ref="B30:D30"/>
  </mergeCells>
  <phoneticPr fontId="14" type="noConversion"/>
  <pageMargins left="0.7" right="0.7" top="0.75" bottom="0.75" header="0.3" footer="0.3"/>
  <pageSetup paperSize="9" scale="57" fitToHeight="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I54"/>
  <sheetViews>
    <sheetView workbookViewId="0">
      <selection activeCell="G1" sqref="G1:I1"/>
    </sheetView>
  </sheetViews>
  <sheetFormatPr defaultColWidth="8.85546875" defaultRowHeight="15" x14ac:dyDescent="0.25"/>
  <cols>
    <col min="2" max="2" width="39.85546875" customWidth="1"/>
    <col min="3" max="3" width="13.42578125" customWidth="1"/>
    <col min="4" max="4" width="14.85546875" customWidth="1"/>
    <col min="5" max="5" width="12.42578125" customWidth="1"/>
    <col min="6" max="6" width="12.85546875" customWidth="1"/>
    <col min="7" max="7" width="11.7109375" customWidth="1"/>
    <col min="8" max="8" width="15.28515625" customWidth="1"/>
    <col min="9" max="9" width="18.42578125" customWidth="1"/>
  </cols>
  <sheetData>
    <row r="1" spans="1:9" x14ac:dyDescent="0.25">
      <c r="G1" s="173" t="s">
        <v>100</v>
      </c>
      <c r="H1" s="173"/>
      <c r="I1" s="173"/>
    </row>
    <row r="2" spans="1:9" x14ac:dyDescent="0.25">
      <c r="G2" s="173" t="s">
        <v>156</v>
      </c>
      <c r="H2" s="173"/>
      <c r="I2" s="173"/>
    </row>
    <row r="3" spans="1:9" x14ac:dyDescent="0.25">
      <c r="G3" s="20"/>
      <c r="H3" s="20"/>
      <c r="I3" s="20"/>
    </row>
    <row r="4" spans="1:9" ht="15.75" x14ac:dyDescent="0.25">
      <c r="A4" s="199" t="s">
        <v>270</v>
      </c>
      <c r="B4" s="199"/>
      <c r="C4" s="199"/>
      <c r="D4" s="199"/>
      <c r="E4" s="199"/>
      <c r="F4" s="199"/>
      <c r="G4" s="199"/>
      <c r="H4" s="199"/>
      <c r="I4" s="199"/>
    </row>
    <row r="6" spans="1:9" ht="18.75" x14ac:dyDescent="0.3">
      <c r="A6" s="204" t="s">
        <v>97</v>
      </c>
      <c r="B6" s="204"/>
      <c r="C6" s="204"/>
      <c r="D6" s="204"/>
      <c r="E6" s="204"/>
      <c r="F6" s="204"/>
      <c r="G6" s="204"/>
      <c r="H6" s="204"/>
      <c r="I6" s="204"/>
    </row>
    <row r="7" spans="1:9" x14ac:dyDescent="0.25">
      <c r="E7" s="186" t="s">
        <v>69</v>
      </c>
      <c r="F7" s="186"/>
      <c r="G7" s="186"/>
      <c r="H7" s="4" t="s">
        <v>70</v>
      </c>
    </row>
    <row r="8" spans="1:9" x14ac:dyDescent="0.25">
      <c r="A8" s="187" t="s">
        <v>0</v>
      </c>
      <c r="B8" s="189" t="s">
        <v>11</v>
      </c>
      <c r="C8" s="190" t="s">
        <v>22</v>
      </c>
      <c r="D8" s="2" t="s">
        <v>16</v>
      </c>
      <c r="E8" s="2" t="s">
        <v>12</v>
      </c>
      <c r="F8" s="2" t="s">
        <v>13</v>
      </c>
      <c r="G8" s="2" t="s">
        <v>14</v>
      </c>
      <c r="H8" s="2" t="s">
        <v>190</v>
      </c>
      <c r="I8" s="6" t="s">
        <v>45</v>
      </c>
    </row>
    <row r="9" spans="1:9" ht="17.25" x14ac:dyDescent="0.25">
      <c r="A9" s="188"/>
      <c r="B9" s="189"/>
      <c r="C9" s="191"/>
      <c r="D9" s="2" t="s">
        <v>95</v>
      </c>
      <c r="E9" s="6" t="s">
        <v>95</v>
      </c>
      <c r="F9" s="6" t="s">
        <v>95</v>
      </c>
      <c r="G9" s="6" t="s">
        <v>95</v>
      </c>
      <c r="H9" s="6" t="s">
        <v>95</v>
      </c>
      <c r="I9" s="3"/>
    </row>
    <row r="10" spans="1:9" x14ac:dyDescent="0.25">
      <c r="A10" s="4">
        <v>1</v>
      </c>
      <c r="B10" s="183" t="s">
        <v>1</v>
      </c>
      <c r="C10" s="184"/>
      <c r="D10" s="184"/>
      <c r="E10" s="184"/>
      <c r="F10" s="184"/>
      <c r="G10" s="184"/>
      <c r="H10" s="184"/>
      <c r="I10" s="185"/>
    </row>
    <row r="11" spans="1:9" x14ac:dyDescent="0.25">
      <c r="A11" s="2" t="s">
        <v>2</v>
      </c>
      <c r="B11" s="3" t="s">
        <v>7</v>
      </c>
      <c r="C11" s="2" t="s">
        <v>23</v>
      </c>
      <c r="D11" s="2">
        <v>545.9</v>
      </c>
      <c r="E11" s="2">
        <v>335.3</v>
      </c>
      <c r="F11" s="2">
        <v>210.6</v>
      </c>
      <c r="G11" s="2"/>
      <c r="H11" s="2">
        <f>D11</f>
        <v>545.9</v>
      </c>
      <c r="I11" s="3"/>
    </row>
    <row r="12" spans="1:9" x14ac:dyDescent="0.25">
      <c r="A12" s="2" t="s">
        <v>3</v>
      </c>
      <c r="B12" s="3" t="s">
        <v>8</v>
      </c>
      <c r="C12" s="2" t="s">
        <v>24</v>
      </c>
      <c r="D12" s="2">
        <v>72</v>
      </c>
      <c r="E12" s="2">
        <v>30.6</v>
      </c>
      <c r="F12" s="2">
        <v>41.4</v>
      </c>
      <c r="G12" s="2"/>
      <c r="H12" s="3"/>
      <c r="I12" s="3"/>
    </row>
    <row r="13" spans="1:9" x14ac:dyDescent="0.25">
      <c r="A13" s="2" t="s">
        <v>4</v>
      </c>
      <c r="B13" s="3" t="s">
        <v>9</v>
      </c>
      <c r="C13" s="2" t="s">
        <v>23</v>
      </c>
      <c r="D13" s="2">
        <v>52.6</v>
      </c>
      <c r="E13" s="2">
        <v>41.3</v>
      </c>
      <c r="F13" s="2">
        <v>11.3</v>
      </c>
      <c r="G13" s="2"/>
      <c r="H13" s="2">
        <f>D13</f>
        <v>52.6</v>
      </c>
      <c r="I13" s="3"/>
    </row>
    <row r="14" spans="1:9" x14ac:dyDescent="0.25">
      <c r="A14" s="2" t="s">
        <v>5</v>
      </c>
      <c r="B14" s="3" t="s">
        <v>10</v>
      </c>
      <c r="C14" s="2" t="s">
        <v>24</v>
      </c>
      <c r="D14" s="2">
        <v>1.5</v>
      </c>
      <c r="E14" s="2">
        <v>1.5</v>
      </c>
      <c r="F14" s="2"/>
      <c r="G14" s="2"/>
      <c r="H14" s="3"/>
      <c r="I14" s="3"/>
    </row>
    <row r="15" spans="1:9" x14ac:dyDescent="0.25">
      <c r="A15" s="165">
        <v>2</v>
      </c>
      <c r="B15" s="192" t="s">
        <v>17</v>
      </c>
      <c r="C15" s="193"/>
      <c r="D15" s="193"/>
      <c r="E15" s="193"/>
      <c r="F15" s="193"/>
      <c r="G15" s="193"/>
      <c r="H15" s="193"/>
      <c r="I15" s="194"/>
    </row>
    <row r="16" spans="1:9" x14ac:dyDescent="0.25">
      <c r="A16" s="82" t="s">
        <v>18</v>
      </c>
      <c r="B16" s="83" t="s">
        <v>20</v>
      </c>
      <c r="C16" s="82" t="s">
        <v>23</v>
      </c>
      <c r="D16" s="82">
        <v>1472</v>
      </c>
      <c r="E16" s="82"/>
      <c r="F16" s="82">
        <f>D16</f>
        <v>1472</v>
      </c>
      <c r="G16" s="82"/>
      <c r="H16" s="82">
        <f>D16</f>
        <v>1472</v>
      </c>
      <c r="I16" s="83"/>
    </row>
    <row r="17" spans="1:9" x14ac:dyDescent="0.25">
      <c r="A17" s="82" t="s">
        <v>19</v>
      </c>
      <c r="B17" s="83" t="s">
        <v>21</v>
      </c>
      <c r="C17" s="82" t="s">
        <v>23</v>
      </c>
      <c r="D17" s="82">
        <v>117.7</v>
      </c>
      <c r="E17" s="82"/>
      <c r="F17" s="82">
        <f>D17</f>
        <v>117.7</v>
      </c>
      <c r="G17" s="82"/>
      <c r="H17" s="82">
        <f>D17</f>
        <v>117.7</v>
      </c>
      <c r="I17" s="83"/>
    </row>
    <row r="18" spans="1:9" x14ac:dyDescent="0.25">
      <c r="A18" s="4">
        <v>3</v>
      </c>
      <c r="B18" s="183" t="s">
        <v>26</v>
      </c>
      <c r="C18" s="184"/>
      <c r="D18" s="184"/>
      <c r="E18" s="184"/>
      <c r="F18" s="184"/>
      <c r="G18" s="184"/>
      <c r="H18" s="184"/>
      <c r="I18" s="185"/>
    </row>
    <row r="19" spans="1:9" x14ac:dyDescent="0.25">
      <c r="A19" s="2" t="s">
        <v>27</v>
      </c>
      <c r="B19" s="3" t="s">
        <v>21</v>
      </c>
      <c r="C19" s="2" t="s">
        <v>23</v>
      </c>
      <c r="D19" s="2">
        <v>19</v>
      </c>
      <c r="E19" s="2">
        <f>D19</f>
        <v>19</v>
      </c>
      <c r="F19" s="2"/>
      <c r="G19" s="2"/>
      <c r="H19" s="2">
        <f>D19</f>
        <v>19</v>
      </c>
      <c r="I19" s="3"/>
    </row>
    <row r="20" spans="1:9" x14ac:dyDescent="0.25">
      <c r="A20" s="4">
        <v>4</v>
      </c>
      <c r="B20" s="183" t="s">
        <v>28</v>
      </c>
      <c r="C20" s="184"/>
      <c r="D20" s="184"/>
      <c r="E20" s="184"/>
      <c r="F20" s="184"/>
      <c r="G20" s="184"/>
      <c r="H20" s="184"/>
      <c r="I20" s="185"/>
    </row>
    <row r="21" spans="1:9" x14ac:dyDescent="0.25">
      <c r="A21" s="2" t="s">
        <v>29</v>
      </c>
      <c r="B21" s="3" t="s">
        <v>21</v>
      </c>
      <c r="C21" s="2" t="s">
        <v>24</v>
      </c>
      <c r="D21" s="2">
        <v>55.6</v>
      </c>
      <c r="E21" s="2">
        <f>D21</f>
        <v>55.6</v>
      </c>
      <c r="F21" s="3"/>
      <c r="G21" s="3"/>
      <c r="H21" s="3"/>
      <c r="I21" s="3"/>
    </row>
    <row r="22" spans="1:9" x14ac:dyDescent="0.25">
      <c r="A22" s="2" t="s">
        <v>52</v>
      </c>
      <c r="B22" s="3" t="s">
        <v>53</v>
      </c>
      <c r="C22" s="2" t="s">
        <v>24</v>
      </c>
      <c r="D22" s="2">
        <v>507</v>
      </c>
      <c r="E22" s="2">
        <f>D22</f>
        <v>507</v>
      </c>
      <c r="F22" s="3"/>
      <c r="G22" s="3"/>
      <c r="H22" s="3"/>
      <c r="I22" s="3"/>
    </row>
    <row r="23" spans="1:9" x14ac:dyDescent="0.25">
      <c r="A23" s="2" t="s">
        <v>67</v>
      </c>
      <c r="B23" s="3" t="s">
        <v>68</v>
      </c>
      <c r="C23" s="2" t="s">
        <v>24</v>
      </c>
      <c r="D23" s="2">
        <v>154</v>
      </c>
      <c r="E23" s="2"/>
      <c r="F23" s="3"/>
      <c r="G23" s="2">
        <f>D23</f>
        <v>154</v>
      </c>
      <c r="H23" s="3"/>
      <c r="I23" s="3"/>
    </row>
    <row r="24" spans="1:9" x14ac:dyDescent="0.25">
      <c r="A24" s="4">
        <v>5</v>
      </c>
      <c r="B24" s="183" t="s">
        <v>30</v>
      </c>
      <c r="C24" s="184"/>
      <c r="D24" s="184"/>
      <c r="E24" s="184"/>
      <c r="F24" s="184"/>
      <c r="G24" s="184"/>
      <c r="H24" s="184"/>
      <c r="I24" s="185"/>
    </row>
    <row r="25" spans="1:9" x14ac:dyDescent="0.25">
      <c r="A25" s="2" t="s">
        <v>31</v>
      </c>
      <c r="B25" s="3" t="s">
        <v>34</v>
      </c>
      <c r="C25" s="2" t="s">
        <v>24</v>
      </c>
      <c r="D25" s="2">
        <v>341</v>
      </c>
      <c r="E25" s="2">
        <f>D25</f>
        <v>341</v>
      </c>
      <c r="F25" s="2"/>
      <c r="G25" s="2"/>
      <c r="H25" s="2"/>
      <c r="I25" s="3"/>
    </row>
    <row r="26" spans="1:9" x14ac:dyDescent="0.25">
      <c r="A26" s="7" t="s">
        <v>32</v>
      </c>
      <c r="B26" s="3" t="s">
        <v>78</v>
      </c>
      <c r="C26" s="2" t="s">
        <v>24</v>
      </c>
      <c r="D26" s="2">
        <v>17</v>
      </c>
      <c r="E26" s="2">
        <f>D26</f>
        <v>17</v>
      </c>
      <c r="F26" s="2"/>
      <c r="G26" s="2"/>
      <c r="H26" s="2"/>
      <c r="I26" s="3"/>
    </row>
    <row r="27" spans="1:9" x14ac:dyDescent="0.25">
      <c r="A27" s="8" t="s">
        <v>33</v>
      </c>
      <c r="B27" s="3" t="s">
        <v>35</v>
      </c>
      <c r="C27" s="2" t="s">
        <v>24</v>
      </c>
      <c r="D27" s="2">
        <v>4.9000000000000004</v>
      </c>
      <c r="E27" s="2">
        <f>D27</f>
        <v>4.9000000000000004</v>
      </c>
      <c r="F27" s="2"/>
      <c r="G27" s="2"/>
      <c r="H27" s="2"/>
      <c r="I27" s="3"/>
    </row>
    <row r="28" spans="1:9" x14ac:dyDescent="0.25">
      <c r="A28" s="4">
        <v>6</v>
      </c>
      <c r="B28" s="183" t="s">
        <v>36</v>
      </c>
      <c r="C28" s="184"/>
      <c r="D28" s="184"/>
      <c r="E28" s="184"/>
      <c r="F28" s="184"/>
      <c r="G28" s="184"/>
      <c r="H28" s="184"/>
      <c r="I28" s="185"/>
    </row>
    <row r="29" spans="1:9" x14ac:dyDescent="0.25">
      <c r="A29" s="2" t="s">
        <v>37</v>
      </c>
      <c r="B29" s="3" t="s">
        <v>40</v>
      </c>
      <c r="C29" s="2" t="s">
        <v>23</v>
      </c>
      <c r="D29" s="2">
        <v>86.4</v>
      </c>
      <c r="E29" s="2"/>
      <c r="F29" s="2">
        <v>86.4</v>
      </c>
      <c r="G29" s="2"/>
      <c r="H29" s="2">
        <f>D29</f>
        <v>86.4</v>
      </c>
      <c r="I29" s="3"/>
    </row>
    <row r="30" spans="1:9" x14ac:dyDescent="0.25">
      <c r="A30" s="8" t="s">
        <v>38</v>
      </c>
      <c r="B30" s="9" t="s">
        <v>42</v>
      </c>
      <c r="C30" s="2" t="s">
        <v>24</v>
      </c>
      <c r="D30" s="2">
        <v>30.5</v>
      </c>
      <c r="E30" s="2"/>
      <c r="F30" s="2"/>
      <c r="G30" s="2"/>
      <c r="H30" s="2">
        <f>D30</f>
        <v>30.5</v>
      </c>
      <c r="I30" s="195" t="s">
        <v>72</v>
      </c>
    </row>
    <row r="31" spans="1:9" ht="15" customHeight="1" x14ac:dyDescent="0.25">
      <c r="A31" s="2" t="s">
        <v>39</v>
      </c>
      <c r="B31" s="3" t="s">
        <v>41</v>
      </c>
      <c r="C31" s="2" t="s">
        <v>24</v>
      </c>
      <c r="D31" s="2">
        <v>75</v>
      </c>
      <c r="E31" s="2"/>
      <c r="F31" s="2"/>
      <c r="G31" s="2"/>
      <c r="H31" s="2">
        <f>D31</f>
        <v>75</v>
      </c>
      <c r="I31" s="196"/>
    </row>
    <row r="32" spans="1:9" x14ac:dyDescent="0.25">
      <c r="A32" s="8" t="s">
        <v>43</v>
      </c>
      <c r="B32" s="10" t="s">
        <v>44</v>
      </c>
      <c r="C32" s="2" t="s">
        <v>24</v>
      </c>
      <c r="D32" s="2">
        <v>325.5</v>
      </c>
      <c r="E32" s="2"/>
      <c r="F32" s="2"/>
      <c r="G32" s="2"/>
      <c r="H32" s="2">
        <f>D32</f>
        <v>325.5</v>
      </c>
      <c r="I32" s="196"/>
    </row>
    <row r="33" spans="1:9" x14ac:dyDescent="0.25">
      <c r="A33" s="8" t="s">
        <v>55</v>
      </c>
      <c r="B33" s="13" t="s">
        <v>54</v>
      </c>
      <c r="C33" s="2" t="s">
        <v>24</v>
      </c>
      <c r="D33" s="2">
        <v>147.19999999999999</v>
      </c>
      <c r="E33" s="2"/>
      <c r="F33" s="2"/>
      <c r="G33" s="2"/>
      <c r="H33" s="2">
        <f>D33</f>
        <v>147.19999999999999</v>
      </c>
      <c r="I33" s="197"/>
    </row>
    <row r="34" spans="1:9" x14ac:dyDescent="0.25">
      <c r="A34" s="4">
        <v>7</v>
      </c>
      <c r="B34" s="205" t="s">
        <v>47</v>
      </c>
      <c r="C34" s="206"/>
      <c r="D34" s="206"/>
      <c r="E34" s="206"/>
      <c r="F34" s="206"/>
      <c r="G34" s="206"/>
      <c r="H34" s="206"/>
      <c r="I34" s="207"/>
    </row>
    <row r="35" spans="1:9" x14ac:dyDescent="0.25">
      <c r="A35" s="12" t="s">
        <v>48</v>
      </c>
      <c r="B35" s="11" t="s">
        <v>49</v>
      </c>
      <c r="C35" s="12" t="s">
        <v>24</v>
      </c>
      <c r="D35" s="12">
        <v>56.4</v>
      </c>
      <c r="E35" s="12"/>
      <c r="F35" s="12">
        <f>D35</f>
        <v>56.4</v>
      </c>
      <c r="G35" s="12"/>
      <c r="H35" s="12"/>
      <c r="I35" s="3"/>
    </row>
    <row r="36" spans="1:9" x14ac:dyDescent="0.25">
      <c r="A36" s="4">
        <v>8</v>
      </c>
      <c r="B36" s="183" t="s">
        <v>50</v>
      </c>
      <c r="C36" s="184"/>
      <c r="D36" s="184"/>
      <c r="E36" s="184"/>
      <c r="F36" s="184"/>
      <c r="G36" s="184"/>
      <c r="H36" s="185"/>
      <c r="I36" s="3"/>
    </row>
    <row r="37" spans="1:9" x14ac:dyDescent="0.25">
      <c r="A37" s="2" t="s">
        <v>51</v>
      </c>
      <c r="B37" s="3" t="s">
        <v>21</v>
      </c>
      <c r="C37" s="2" t="s">
        <v>23</v>
      </c>
      <c r="D37" s="2">
        <v>62</v>
      </c>
      <c r="E37" s="2"/>
      <c r="F37" s="2">
        <f>D37</f>
        <v>62</v>
      </c>
      <c r="G37" s="2"/>
      <c r="H37" s="2">
        <v>62</v>
      </c>
      <c r="I37" s="3"/>
    </row>
    <row r="38" spans="1:9" x14ac:dyDescent="0.25">
      <c r="A38" s="4">
        <v>9</v>
      </c>
      <c r="B38" s="183" t="s">
        <v>57</v>
      </c>
      <c r="C38" s="184"/>
      <c r="D38" s="184"/>
      <c r="E38" s="184"/>
      <c r="F38" s="184"/>
      <c r="G38" s="184"/>
      <c r="H38" s="184"/>
      <c r="I38" s="185"/>
    </row>
    <row r="39" spans="1:9" x14ac:dyDescent="0.25">
      <c r="A39" s="2" t="s">
        <v>58</v>
      </c>
      <c r="B39" s="3" t="s">
        <v>59</v>
      </c>
      <c r="C39" s="2" t="s">
        <v>24</v>
      </c>
      <c r="D39" s="2">
        <v>117.2</v>
      </c>
      <c r="E39" s="2"/>
      <c r="F39" s="2">
        <f>D39</f>
        <v>117.2</v>
      </c>
      <c r="G39" s="2"/>
      <c r="H39" s="2"/>
      <c r="I39" s="3"/>
    </row>
    <row r="40" spans="1:9" x14ac:dyDescent="0.25">
      <c r="A40" s="198" t="s">
        <v>71</v>
      </c>
      <c r="B40" s="198"/>
      <c r="C40" s="198"/>
      <c r="D40" s="4">
        <f>SUM(D11:D14,D16:D17,D19,D21:D23,D25:D27,D29:D33,D35,D37,D39)</f>
        <v>4260.3999999999996</v>
      </c>
      <c r="E40" s="14"/>
      <c r="F40" s="14"/>
      <c r="G40" s="14"/>
      <c r="H40" s="14"/>
      <c r="I40" s="15"/>
    </row>
    <row r="41" spans="1:9" x14ac:dyDescent="0.25">
      <c r="A41" s="33"/>
      <c r="B41" s="33"/>
      <c r="C41" s="33"/>
      <c r="D41" s="34"/>
      <c r="E41" s="14"/>
      <c r="F41" s="14"/>
      <c r="G41" s="14"/>
      <c r="H41" s="14"/>
      <c r="I41" s="15"/>
    </row>
    <row r="42" spans="1:9" ht="18.75" x14ac:dyDescent="0.3">
      <c r="A42" s="200" t="s">
        <v>98</v>
      </c>
      <c r="B42" s="200"/>
      <c r="C42" s="200"/>
      <c r="D42" s="200"/>
      <c r="E42" s="200"/>
      <c r="F42" s="200"/>
      <c r="G42" s="200"/>
      <c r="H42" s="200"/>
      <c r="I42" s="200"/>
    </row>
    <row r="43" spans="1:9" x14ac:dyDescent="0.25">
      <c r="E43" s="186" t="s">
        <v>69</v>
      </c>
      <c r="F43" s="186"/>
      <c r="G43" s="186"/>
      <c r="H43" s="4" t="s">
        <v>70</v>
      </c>
    </row>
    <row r="44" spans="1:9" x14ac:dyDescent="0.25">
      <c r="A44" s="187" t="s">
        <v>0</v>
      </c>
      <c r="B44" s="189" t="s">
        <v>11</v>
      </c>
      <c r="C44" s="190" t="s">
        <v>22</v>
      </c>
      <c r="D44" s="2" t="s">
        <v>16</v>
      </c>
      <c r="E44" s="2" t="s">
        <v>12</v>
      </c>
      <c r="F44" s="2" t="s">
        <v>13</v>
      </c>
      <c r="G44" s="2" t="s">
        <v>14</v>
      </c>
      <c r="H44" s="2" t="s">
        <v>46</v>
      </c>
      <c r="I44" s="6" t="s">
        <v>45</v>
      </c>
    </row>
    <row r="45" spans="1:9" ht="17.25" x14ac:dyDescent="0.25">
      <c r="A45" s="188"/>
      <c r="B45" s="189"/>
      <c r="C45" s="191"/>
      <c r="D45" s="6" t="s">
        <v>95</v>
      </c>
      <c r="E45" s="6" t="s">
        <v>95</v>
      </c>
      <c r="F45" s="6" t="s">
        <v>95</v>
      </c>
      <c r="G45" s="6" t="s">
        <v>95</v>
      </c>
      <c r="H45" s="6" t="s">
        <v>95</v>
      </c>
      <c r="I45" s="3"/>
    </row>
    <row r="46" spans="1:9" x14ac:dyDescent="0.25">
      <c r="A46" s="16">
        <v>10</v>
      </c>
      <c r="B46" s="201" t="s">
        <v>73</v>
      </c>
      <c r="C46" s="202"/>
      <c r="D46" s="202"/>
      <c r="E46" s="202"/>
      <c r="F46" s="202"/>
      <c r="G46" s="202"/>
      <c r="H46" s="202"/>
      <c r="I46" s="203"/>
    </row>
    <row r="47" spans="1:9" x14ac:dyDescent="0.25">
      <c r="A47" s="2" t="s">
        <v>60</v>
      </c>
      <c r="B47" s="10" t="s">
        <v>63</v>
      </c>
      <c r="C47" s="2" t="s">
        <v>56</v>
      </c>
      <c r="D47" s="2">
        <v>9.6</v>
      </c>
      <c r="E47" s="2"/>
      <c r="F47" s="2"/>
      <c r="G47" s="2">
        <f>D47</f>
        <v>9.6</v>
      </c>
      <c r="H47" s="2"/>
      <c r="I47" s="3"/>
    </row>
    <row r="48" spans="1:9" x14ac:dyDescent="0.25">
      <c r="A48" s="2" t="s">
        <v>61</v>
      </c>
      <c r="B48" s="10" t="s">
        <v>64</v>
      </c>
      <c r="C48" s="2" t="s">
        <v>25</v>
      </c>
      <c r="D48" s="2">
        <v>123</v>
      </c>
      <c r="E48" s="2"/>
      <c r="F48" s="2"/>
      <c r="G48" s="2">
        <f>D48</f>
        <v>123</v>
      </c>
      <c r="H48" s="2"/>
      <c r="I48" s="3"/>
    </row>
    <row r="49" spans="1:9" x14ac:dyDescent="0.25">
      <c r="A49" s="2" t="s">
        <v>62</v>
      </c>
      <c r="B49" s="10" t="s">
        <v>65</v>
      </c>
      <c r="C49" s="2" t="s">
        <v>66</v>
      </c>
      <c r="D49" s="2">
        <v>1202.0999999999999</v>
      </c>
      <c r="E49" s="2"/>
      <c r="F49" s="2"/>
      <c r="G49" s="2">
        <f>D49</f>
        <v>1202.0999999999999</v>
      </c>
      <c r="H49" s="2"/>
      <c r="I49" s="3"/>
    </row>
    <row r="50" spans="1:9" x14ac:dyDescent="0.25">
      <c r="A50" s="2" t="s">
        <v>74</v>
      </c>
      <c r="B50" s="10" t="s">
        <v>75</v>
      </c>
      <c r="C50" s="2" t="s">
        <v>56</v>
      </c>
      <c r="D50" s="2">
        <v>1080</v>
      </c>
      <c r="E50" s="2"/>
      <c r="F50" s="2">
        <f>D50</f>
        <v>1080</v>
      </c>
      <c r="G50" s="2"/>
      <c r="H50" s="2"/>
      <c r="I50" s="3"/>
    </row>
    <row r="51" spans="1:9" x14ac:dyDescent="0.25">
      <c r="A51" s="6" t="s">
        <v>278</v>
      </c>
      <c r="B51" s="10" t="s">
        <v>166</v>
      </c>
      <c r="C51" s="6" t="s">
        <v>25</v>
      </c>
      <c r="D51" s="6">
        <v>17.399999999999999</v>
      </c>
      <c r="E51" s="14"/>
      <c r="F51" s="14"/>
      <c r="G51" s="14"/>
      <c r="H51" s="14"/>
      <c r="I51" s="15"/>
    </row>
    <row r="52" spans="1:9" x14ac:dyDescent="0.25">
      <c r="A52" s="198" t="s">
        <v>71</v>
      </c>
      <c r="B52" s="198"/>
      <c r="C52" s="198"/>
      <c r="D52" s="4">
        <f>SUM(D47:D51)</f>
        <v>2432.1</v>
      </c>
      <c r="E52" s="5"/>
      <c r="F52" s="5"/>
      <c r="G52" s="5"/>
      <c r="H52" s="5"/>
    </row>
    <row r="53" spans="1:9" x14ac:dyDescent="0.25">
      <c r="D53" s="1"/>
    </row>
    <row r="54" spans="1:9" x14ac:dyDescent="0.25">
      <c r="A54" s="198" t="s">
        <v>76</v>
      </c>
      <c r="B54" s="198"/>
      <c r="C54" s="198"/>
      <c r="D54" s="4">
        <f>D40+D52</f>
        <v>6692.5</v>
      </c>
    </row>
  </sheetData>
  <mergeCells count="27">
    <mergeCell ref="A44:A45"/>
    <mergeCell ref="B44:B45"/>
    <mergeCell ref="C44:C45"/>
    <mergeCell ref="A54:C54"/>
    <mergeCell ref="A4:I4"/>
    <mergeCell ref="A42:I42"/>
    <mergeCell ref="A52:C52"/>
    <mergeCell ref="B46:I46"/>
    <mergeCell ref="A6:I6"/>
    <mergeCell ref="A40:C40"/>
    <mergeCell ref="B38:I38"/>
    <mergeCell ref="B34:I34"/>
    <mergeCell ref="B28:I28"/>
    <mergeCell ref="B36:H36"/>
    <mergeCell ref="B24:I24"/>
    <mergeCell ref="B20:I20"/>
    <mergeCell ref="E43:G43"/>
    <mergeCell ref="C8:C9"/>
    <mergeCell ref="B15:I15"/>
    <mergeCell ref="B10:I10"/>
    <mergeCell ref="I30:I33"/>
    <mergeCell ref="G1:I1"/>
    <mergeCell ref="G2:I2"/>
    <mergeCell ref="B18:I18"/>
    <mergeCell ref="E7:G7"/>
    <mergeCell ref="A8:A9"/>
    <mergeCell ref="B8:B9"/>
  </mergeCells>
  <phoneticPr fontId="14" type="noConversion"/>
  <pageMargins left="0.7" right="0.7" top="0.75" bottom="0.75" header="0.3" footer="0.3"/>
  <pageSetup paperSize="9" scale="55" orientation="portrai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I40"/>
  <sheetViews>
    <sheetView topLeftCell="A10" workbookViewId="0">
      <selection activeCell="A15" sqref="A15"/>
    </sheetView>
  </sheetViews>
  <sheetFormatPr defaultColWidth="8.85546875" defaultRowHeight="15" x14ac:dyDescent="0.25"/>
  <cols>
    <col min="2" max="2" width="33.140625" customWidth="1"/>
    <col min="3" max="3" width="13.7109375" customWidth="1"/>
    <col min="4" max="4" width="14.42578125" customWidth="1"/>
    <col min="5" max="5" width="11.7109375" customWidth="1"/>
    <col min="6" max="7" width="12.42578125" customWidth="1"/>
    <col min="8" max="8" width="15.28515625" customWidth="1"/>
    <col min="9" max="9" width="35.42578125" customWidth="1"/>
  </cols>
  <sheetData>
    <row r="1" spans="1:9" x14ac:dyDescent="0.25">
      <c r="G1" s="173" t="s">
        <v>101</v>
      </c>
      <c r="H1" s="173"/>
      <c r="I1" s="173"/>
    </row>
    <row r="2" spans="1:9" x14ac:dyDescent="0.25">
      <c r="G2" s="173" t="s">
        <v>156</v>
      </c>
      <c r="H2" s="173"/>
      <c r="I2" s="173"/>
    </row>
    <row r="3" spans="1:9" x14ac:dyDescent="0.25">
      <c r="G3" s="20"/>
      <c r="H3" s="20"/>
      <c r="I3" s="20"/>
    </row>
    <row r="4" spans="1:9" ht="15.75" x14ac:dyDescent="0.25">
      <c r="A4" s="199" t="s">
        <v>134</v>
      </c>
      <c r="B4" s="199"/>
      <c r="C4" s="199"/>
      <c r="D4" s="199"/>
      <c r="E4" s="199"/>
      <c r="F4" s="199"/>
      <c r="G4" s="199"/>
      <c r="H4" s="199"/>
      <c r="I4" s="199"/>
    </row>
    <row r="6" spans="1:9" ht="18.75" x14ac:dyDescent="0.3">
      <c r="A6" s="204" t="s">
        <v>99</v>
      </c>
      <c r="B6" s="204"/>
      <c r="C6" s="204"/>
      <c r="D6" s="204"/>
      <c r="E6" s="204"/>
      <c r="F6" s="204"/>
      <c r="G6" s="204"/>
      <c r="H6" s="204"/>
      <c r="I6" s="204"/>
    </row>
    <row r="7" spans="1:9" x14ac:dyDescent="0.25">
      <c r="E7" s="186" t="s">
        <v>69</v>
      </c>
      <c r="F7" s="186"/>
      <c r="G7" s="186"/>
      <c r="H7" s="4" t="s">
        <v>70</v>
      </c>
    </row>
    <row r="8" spans="1:9" x14ac:dyDescent="0.25">
      <c r="A8" s="187" t="s">
        <v>0</v>
      </c>
      <c r="B8" s="189" t="s">
        <v>11</v>
      </c>
      <c r="C8" s="190" t="s">
        <v>22</v>
      </c>
      <c r="D8" s="2" t="s">
        <v>16</v>
      </c>
      <c r="E8" s="2" t="s">
        <v>191</v>
      </c>
      <c r="F8" s="2" t="s">
        <v>192</v>
      </c>
      <c r="G8" s="2" t="s">
        <v>193</v>
      </c>
      <c r="H8" s="2" t="s">
        <v>46</v>
      </c>
      <c r="I8" s="6" t="s">
        <v>45</v>
      </c>
    </row>
    <row r="9" spans="1:9" x14ac:dyDescent="0.25">
      <c r="A9" s="188"/>
      <c r="B9" s="189"/>
      <c r="C9" s="191"/>
      <c r="D9" s="2" t="s">
        <v>15</v>
      </c>
      <c r="E9" s="2" t="s">
        <v>15</v>
      </c>
      <c r="F9" s="2" t="s">
        <v>15</v>
      </c>
      <c r="G9" s="2" t="s">
        <v>15</v>
      </c>
      <c r="H9" s="2" t="s">
        <v>15</v>
      </c>
      <c r="I9" s="3"/>
    </row>
    <row r="10" spans="1:9" x14ac:dyDescent="0.25">
      <c r="A10" s="4">
        <v>1</v>
      </c>
      <c r="B10" s="183" t="s">
        <v>1</v>
      </c>
      <c r="C10" s="184"/>
      <c r="D10" s="184"/>
      <c r="E10" s="184"/>
      <c r="F10" s="184"/>
      <c r="G10" s="184"/>
      <c r="H10" s="184"/>
      <c r="I10" s="185"/>
    </row>
    <row r="11" spans="1:9" x14ac:dyDescent="0.25">
      <c r="A11" s="2" t="s">
        <v>2</v>
      </c>
      <c r="B11" s="3" t="s">
        <v>7</v>
      </c>
      <c r="C11" s="2" t="s">
        <v>24</v>
      </c>
      <c r="D11" s="2">
        <f>SUM(E11:G11)</f>
        <v>503.9</v>
      </c>
      <c r="E11" s="2">
        <v>251.7</v>
      </c>
      <c r="F11" s="2">
        <v>166.1</v>
      </c>
      <c r="G11" s="2">
        <v>86.1</v>
      </c>
      <c r="H11" s="82">
        <f>D11</f>
        <v>503.9</v>
      </c>
      <c r="I11" s="3"/>
    </row>
    <row r="12" spans="1:9" x14ac:dyDescent="0.25">
      <c r="A12" s="2" t="s">
        <v>3</v>
      </c>
      <c r="B12" s="3" t="s">
        <v>8</v>
      </c>
      <c r="C12" s="2" t="s">
        <v>24</v>
      </c>
      <c r="D12" s="2">
        <v>48.1</v>
      </c>
      <c r="E12" s="2">
        <f>D12</f>
        <v>48.1</v>
      </c>
      <c r="F12" s="2"/>
      <c r="G12" s="2"/>
      <c r="H12" s="83"/>
      <c r="I12" s="78" t="s">
        <v>171</v>
      </c>
    </row>
    <row r="13" spans="1:9" x14ac:dyDescent="0.25">
      <c r="A13" s="2" t="s">
        <v>4</v>
      </c>
      <c r="B13" s="3" t="s">
        <v>9</v>
      </c>
      <c r="C13" s="2" t="s">
        <v>24</v>
      </c>
      <c r="D13" s="2">
        <v>52.6</v>
      </c>
      <c r="E13" s="2">
        <v>41.3</v>
      </c>
      <c r="F13" s="2">
        <v>11.3</v>
      </c>
      <c r="G13" s="2"/>
      <c r="H13" s="82">
        <f>D13</f>
        <v>52.6</v>
      </c>
      <c r="I13" s="3"/>
    </row>
    <row r="14" spans="1:9" x14ac:dyDescent="0.25">
      <c r="A14" s="2" t="s">
        <v>5</v>
      </c>
      <c r="B14" s="3" t="s">
        <v>10</v>
      </c>
      <c r="C14" s="2" t="s">
        <v>24</v>
      </c>
      <c r="D14" s="2">
        <v>1.5</v>
      </c>
      <c r="E14" s="2">
        <v>1.5</v>
      </c>
      <c r="F14" s="2"/>
      <c r="G14" s="2"/>
      <c r="H14" s="82"/>
      <c r="I14" s="78" t="s">
        <v>171</v>
      </c>
    </row>
    <row r="15" spans="1:9" x14ac:dyDescent="0.25">
      <c r="A15" s="4">
        <v>2</v>
      </c>
      <c r="B15" s="205" t="s">
        <v>17</v>
      </c>
      <c r="C15" s="206"/>
      <c r="D15" s="206"/>
      <c r="E15" s="206"/>
      <c r="F15" s="206"/>
      <c r="G15" s="206"/>
      <c r="H15" s="206"/>
      <c r="I15" s="207"/>
    </row>
    <row r="16" spans="1:9" x14ac:dyDescent="0.25">
      <c r="A16" s="2" t="s">
        <v>18</v>
      </c>
      <c r="B16" s="3" t="s">
        <v>20</v>
      </c>
      <c r="C16" s="2" t="s">
        <v>24</v>
      </c>
      <c r="D16" s="2">
        <v>1472</v>
      </c>
      <c r="E16" s="2"/>
      <c r="F16" s="2">
        <f>D16</f>
        <v>1472</v>
      </c>
      <c r="G16" s="2"/>
      <c r="H16" s="6"/>
      <c r="I16" s="3"/>
    </row>
    <row r="17" spans="1:9" x14ac:dyDescent="0.25">
      <c r="A17" s="2" t="s">
        <v>19</v>
      </c>
      <c r="B17" s="3" t="s">
        <v>21</v>
      </c>
      <c r="C17" s="2" t="s">
        <v>24</v>
      </c>
      <c r="D17" s="2">
        <v>117.7</v>
      </c>
      <c r="E17" s="2"/>
      <c r="F17" s="2">
        <f>D17</f>
        <v>117.7</v>
      </c>
      <c r="G17" s="2"/>
      <c r="H17" s="82"/>
      <c r="I17" s="78" t="s">
        <v>171</v>
      </c>
    </row>
    <row r="18" spans="1:9" x14ac:dyDescent="0.25">
      <c r="A18" s="4">
        <v>3</v>
      </c>
      <c r="B18" s="183" t="s">
        <v>26</v>
      </c>
      <c r="C18" s="184"/>
      <c r="D18" s="184"/>
      <c r="E18" s="184"/>
      <c r="F18" s="184"/>
      <c r="G18" s="184"/>
      <c r="H18" s="184"/>
      <c r="I18" s="185"/>
    </row>
    <row r="19" spans="1:9" x14ac:dyDescent="0.25">
      <c r="A19" s="2" t="s">
        <v>27</v>
      </c>
      <c r="B19" s="3" t="s">
        <v>21</v>
      </c>
      <c r="C19" s="2" t="s">
        <v>24</v>
      </c>
      <c r="D19" s="2">
        <v>19</v>
      </c>
      <c r="E19" s="2">
        <f>D19</f>
        <v>19</v>
      </c>
      <c r="F19" s="2"/>
      <c r="G19" s="2"/>
      <c r="H19" s="82"/>
      <c r="I19" s="78" t="s">
        <v>171</v>
      </c>
    </row>
    <row r="20" spans="1:9" x14ac:dyDescent="0.25">
      <c r="A20" s="4">
        <v>4</v>
      </c>
      <c r="B20" s="183" t="s">
        <v>28</v>
      </c>
      <c r="C20" s="184"/>
      <c r="D20" s="184"/>
      <c r="E20" s="184"/>
      <c r="F20" s="184"/>
      <c r="G20" s="184"/>
      <c r="H20" s="184"/>
      <c r="I20" s="185"/>
    </row>
    <row r="21" spans="1:9" x14ac:dyDescent="0.25">
      <c r="A21" s="2" t="s">
        <v>29</v>
      </c>
      <c r="B21" s="3" t="s">
        <v>21</v>
      </c>
      <c r="C21" s="2" t="s">
        <v>24</v>
      </c>
      <c r="D21" s="2">
        <v>55.6</v>
      </c>
      <c r="E21" s="2"/>
      <c r="F21" s="2">
        <f>D21</f>
        <v>55.6</v>
      </c>
      <c r="G21" s="3"/>
      <c r="H21" s="82"/>
      <c r="I21" s="78" t="s">
        <v>171</v>
      </c>
    </row>
    <row r="22" spans="1:9" x14ac:dyDescent="0.25">
      <c r="A22" s="2" t="s">
        <v>52</v>
      </c>
      <c r="B22" s="3" t="s">
        <v>53</v>
      </c>
      <c r="C22" s="2" t="s">
        <v>24</v>
      </c>
      <c r="D22" s="2">
        <v>507</v>
      </c>
      <c r="E22" s="2">
        <f>D22</f>
        <v>507</v>
      </c>
      <c r="F22" s="2"/>
      <c r="G22" s="3"/>
      <c r="H22" s="6"/>
      <c r="I22" s="3"/>
    </row>
    <row r="23" spans="1:9" x14ac:dyDescent="0.25">
      <c r="A23" s="2" t="s">
        <v>67</v>
      </c>
      <c r="B23" s="3" t="s">
        <v>68</v>
      </c>
      <c r="C23" s="2" t="s">
        <v>24</v>
      </c>
      <c r="D23" s="2">
        <v>154</v>
      </c>
      <c r="E23" s="2"/>
      <c r="F23" s="2">
        <f>D23</f>
        <v>154</v>
      </c>
      <c r="G23" s="2"/>
      <c r="H23" s="6"/>
      <c r="I23" s="3"/>
    </row>
    <row r="24" spans="1:9" x14ac:dyDescent="0.25">
      <c r="A24" s="4">
        <v>5</v>
      </c>
      <c r="B24" s="183" t="s">
        <v>30</v>
      </c>
      <c r="C24" s="184"/>
      <c r="D24" s="184"/>
      <c r="E24" s="184"/>
      <c r="F24" s="184"/>
      <c r="G24" s="184"/>
      <c r="H24" s="184"/>
      <c r="I24" s="185"/>
    </row>
    <row r="25" spans="1:9" x14ac:dyDescent="0.25">
      <c r="A25" s="2" t="s">
        <v>31</v>
      </c>
      <c r="B25" s="3" t="s">
        <v>34</v>
      </c>
      <c r="C25" s="2" t="s">
        <v>24</v>
      </c>
      <c r="D25" s="2">
        <v>341</v>
      </c>
      <c r="E25" s="3"/>
      <c r="F25" s="2">
        <f>D25</f>
        <v>341</v>
      </c>
      <c r="G25" s="2"/>
      <c r="H25" s="6"/>
      <c r="I25" s="3"/>
    </row>
    <row r="26" spans="1:9" x14ac:dyDescent="0.25">
      <c r="A26" s="7" t="s">
        <v>32</v>
      </c>
      <c r="B26" s="3" t="s">
        <v>78</v>
      </c>
      <c r="C26" s="2" t="s">
        <v>24</v>
      </c>
      <c r="D26" s="2">
        <v>17</v>
      </c>
      <c r="E26" s="3"/>
      <c r="F26" s="2">
        <f>D26</f>
        <v>17</v>
      </c>
      <c r="G26" s="2"/>
      <c r="H26" s="6"/>
      <c r="I26" s="3"/>
    </row>
    <row r="27" spans="1:9" x14ac:dyDescent="0.25">
      <c r="A27" s="8" t="s">
        <v>33</v>
      </c>
      <c r="B27" s="3" t="s">
        <v>35</v>
      </c>
      <c r="C27" s="2" t="s">
        <v>24</v>
      </c>
      <c r="D27" s="2">
        <v>4.9000000000000004</v>
      </c>
      <c r="E27" s="3"/>
      <c r="F27" s="2">
        <f>D27</f>
        <v>4.9000000000000004</v>
      </c>
      <c r="G27" s="2"/>
      <c r="H27" s="6"/>
      <c r="I27" s="3"/>
    </row>
    <row r="28" spans="1:9" x14ac:dyDescent="0.25">
      <c r="A28" s="4">
        <v>6</v>
      </c>
      <c r="B28" s="183" t="s">
        <v>36</v>
      </c>
      <c r="C28" s="184"/>
      <c r="D28" s="184"/>
      <c r="E28" s="184"/>
      <c r="F28" s="184"/>
      <c r="G28" s="184"/>
      <c r="H28" s="184"/>
      <c r="I28" s="185"/>
    </row>
    <row r="29" spans="1:9" x14ac:dyDescent="0.25">
      <c r="A29" s="2" t="s">
        <v>37</v>
      </c>
      <c r="B29" s="3" t="s">
        <v>40</v>
      </c>
      <c r="C29" s="2" t="s">
        <v>24</v>
      </c>
      <c r="D29" s="2">
        <v>86.4</v>
      </c>
      <c r="E29" s="2"/>
      <c r="F29" s="2">
        <v>86.4</v>
      </c>
      <c r="G29" s="2"/>
      <c r="H29" s="82"/>
      <c r="I29" s="78" t="s">
        <v>171</v>
      </c>
    </row>
    <row r="30" spans="1:9" x14ac:dyDescent="0.25">
      <c r="A30" s="8" t="s">
        <v>38</v>
      </c>
      <c r="B30" s="9" t="s">
        <v>42</v>
      </c>
      <c r="C30" s="2" t="s">
        <v>24</v>
      </c>
      <c r="D30" s="2">
        <v>30.5</v>
      </c>
      <c r="E30" s="2"/>
      <c r="F30" s="2">
        <f>D30</f>
        <v>30.5</v>
      </c>
      <c r="G30" s="2"/>
      <c r="H30" s="6"/>
      <c r="I30" s="3"/>
    </row>
    <row r="31" spans="1:9" x14ac:dyDescent="0.25">
      <c r="A31" s="2" t="s">
        <v>39</v>
      </c>
      <c r="B31" s="3" t="s">
        <v>41</v>
      </c>
      <c r="C31" s="2" t="s">
        <v>24</v>
      </c>
      <c r="D31" s="2">
        <v>75</v>
      </c>
      <c r="E31" s="2"/>
      <c r="F31" s="2">
        <f>D31</f>
        <v>75</v>
      </c>
      <c r="G31" s="2"/>
      <c r="H31" s="82"/>
      <c r="I31" s="78" t="s">
        <v>171</v>
      </c>
    </row>
    <row r="32" spans="1:9" x14ac:dyDescent="0.25">
      <c r="A32" s="8" t="s">
        <v>43</v>
      </c>
      <c r="B32" s="10" t="s">
        <v>44</v>
      </c>
      <c r="C32" s="2" t="s">
        <v>24</v>
      </c>
      <c r="D32" s="2">
        <v>325.5</v>
      </c>
      <c r="E32" s="2"/>
      <c r="F32" s="2">
        <f>D32</f>
        <v>325.5</v>
      </c>
      <c r="G32" s="2"/>
      <c r="H32" s="6"/>
      <c r="I32" s="17"/>
    </row>
    <row r="33" spans="1:9" x14ac:dyDescent="0.25">
      <c r="A33" s="8" t="s">
        <v>55</v>
      </c>
      <c r="B33" s="13" t="s">
        <v>54</v>
      </c>
      <c r="C33" s="2" t="s">
        <v>24</v>
      </c>
      <c r="D33" s="2">
        <v>147.19999999999999</v>
      </c>
      <c r="E33" s="2"/>
      <c r="F33" s="2">
        <f>D33</f>
        <v>147.19999999999999</v>
      </c>
      <c r="G33" s="2"/>
      <c r="H33" s="6"/>
      <c r="I33" s="17"/>
    </row>
    <row r="34" spans="1:9" x14ac:dyDescent="0.25">
      <c r="A34" s="4">
        <v>7</v>
      </c>
      <c r="B34" s="205" t="s">
        <v>47</v>
      </c>
      <c r="C34" s="206"/>
      <c r="D34" s="206"/>
      <c r="E34" s="206"/>
      <c r="F34" s="206"/>
      <c r="G34" s="206"/>
      <c r="H34" s="206"/>
      <c r="I34" s="207"/>
    </row>
    <row r="35" spans="1:9" x14ac:dyDescent="0.25">
      <c r="A35" s="12" t="s">
        <v>48</v>
      </c>
      <c r="B35" s="11" t="s">
        <v>49</v>
      </c>
      <c r="C35" s="12" t="s">
        <v>24</v>
      </c>
      <c r="D35" s="12">
        <v>56.4</v>
      </c>
      <c r="E35" s="12"/>
      <c r="F35" s="12">
        <f>D35</f>
        <v>56.4</v>
      </c>
      <c r="G35" s="12"/>
      <c r="H35" s="6"/>
      <c r="I35" s="3"/>
    </row>
    <row r="36" spans="1:9" x14ac:dyDescent="0.25">
      <c r="A36" s="4">
        <v>8</v>
      </c>
      <c r="B36" s="183" t="s">
        <v>50</v>
      </c>
      <c r="C36" s="184"/>
      <c r="D36" s="184"/>
      <c r="E36" s="184"/>
      <c r="F36" s="184"/>
      <c r="G36" s="184"/>
      <c r="H36" s="185"/>
      <c r="I36" s="3"/>
    </row>
    <row r="37" spans="1:9" x14ac:dyDescent="0.25">
      <c r="A37" s="2" t="s">
        <v>51</v>
      </c>
      <c r="B37" s="3" t="s">
        <v>21</v>
      </c>
      <c r="C37" s="2" t="s">
        <v>24</v>
      </c>
      <c r="D37" s="2">
        <v>62</v>
      </c>
      <c r="E37" s="2"/>
      <c r="F37" s="2"/>
      <c r="G37" s="2">
        <f>D37</f>
        <v>62</v>
      </c>
      <c r="H37" s="82"/>
      <c r="I37" s="78" t="s">
        <v>171</v>
      </c>
    </row>
    <row r="38" spans="1:9" x14ac:dyDescent="0.25">
      <c r="A38" s="4">
        <v>9</v>
      </c>
      <c r="B38" s="183" t="s">
        <v>57</v>
      </c>
      <c r="C38" s="184"/>
      <c r="D38" s="184"/>
      <c r="E38" s="184"/>
      <c r="F38" s="184"/>
      <c r="G38" s="184"/>
      <c r="H38" s="184"/>
      <c r="I38" s="185"/>
    </row>
    <row r="39" spans="1:9" x14ac:dyDescent="0.25">
      <c r="A39" s="2" t="s">
        <v>58</v>
      </c>
      <c r="B39" s="3" t="s">
        <v>59</v>
      </c>
      <c r="C39" s="2" t="s">
        <v>77</v>
      </c>
      <c r="D39" s="2"/>
      <c r="E39" s="2"/>
      <c r="F39" s="2"/>
      <c r="G39" s="2"/>
      <c r="H39" s="6"/>
      <c r="I39" s="3"/>
    </row>
    <row r="40" spans="1:9" x14ac:dyDescent="0.25">
      <c r="A40" s="198" t="s">
        <v>71</v>
      </c>
      <c r="B40" s="198"/>
      <c r="C40" s="198"/>
      <c r="D40" s="4">
        <f>SUM(D11:D14,D16:D17,D19,D21:D23,D25:D27,D29:D33,D35,D37,D39)</f>
        <v>4077.2999999999997</v>
      </c>
      <c r="E40" s="14"/>
      <c r="F40" s="14"/>
      <c r="G40" s="14"/>
      <c r="H40" s="14"/>
      <c r="I40" s="15"/>
    </row>
  </sheetData>
  <mergeCells count="18">
    <mergeCell ref="B34:I34"/>
    <mergeCell ref="B36:H36"/>
    <mergeCell ref="B38:I38"/>
    <mergeCell ref="A40:C40"/>
    <mergeCell ref="B15:I15"/>
    <mergeCell ref="B18:I18"/>
    <mergeCell ref="B20:I20"/>
    <mergeCell ref="B24:I24"/>
    <mergeCell ref="B28:I28"/>
    <mergeCell ref="B10:I10"/>
    <mergeCell ref="G1:I1"/>
    <mergeCell ref="G2:I2"/>
    <mergeCell ref="A6:I6"/>
    <mergeCell ref="E7:G7"/>
    <mergeCell ref="A8:A9"/>
    <mergeCell ref="B8:B9"/>
    <mergeCell ref="C8:C9"/>
    <mergeCell ref="A4:I4"/>
  </mergeCells>
  <phoneticPr fontId="14" type="noConversion"/>
  <pageMargins left="0.7" right="0.7" top="0.75" bottom="0.75" header="0.3" footer="0.3"/>
  <pageSetup paperSize="9" scale="53" orientation="portrait"/>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0"/>
  <sheetViews>
    <sheetView topLeftCell="B82" workbookViewId="0">
      <selection activeCell="L99" sqref="L99"/>
    </sheetView>
  </sheetViews>
  <sheetFormatPr defaultColWidth="8.85546875" defaultRowHeight="15" x14ac:dyDescent="0.25"/>
  <cols>
    <col min="3" max="3" width="55.42578125" customWidth="1"/>
    <col min="4" max="4" width="10" customWidth="1"/>
    <col min="5" max="8" width="7.85546875" customWidth="1"/>
    <col min="9" max="9" width="13.140625" customWidth="1"/>
    <col min="10" max="10" width="35.7109375" customWidth="1"/>
  </cols>
  <sheetData>
    <row r="1" spans="2:10" x14ac:dyDescent="0.25">
      <c r="D1" s="173"/>
      <c r="E1" s="173"/>
      <c r="F1" s="173"/>
      <c r="G1" s="173"/>
      <c r="H1" s="173"/>
      <c r="I1" s="173"/>
      <c r="J1" s="118" t="s">
        <v>162</v>
      </c>
    </row>
    <row r="2" spans="2:10" x14ac:dyDescent="0.25">
      <c r="D2" s="173"/>
      <c r="E2" s="173"/>
      <c r="F2" s="173"/>
      <c r="G2" s="173"/>
      <c r="H2" s="173"/>
      <c r="I2" s="173"/>
      <c r="J2" s="118" t="s">
        <v>156</v>
      </c>
    </row>
    <row r="4" spans="2:10" ht="15.75" x14ac:dyDescent="0.25">
      <c r="B4" s="199" t="s">
        <v>135</v>
      </c>
      <c r="C4" s="221"/>
      <c r="D4" s="221"/>
      <c r="E4" s="221"/>
      <c r="F4" s="221"/>
      <c r="G4" s="221"/>
      <c r="H4" s="221"/>
      <c r="I4" s="221"/>
    </row>
    <row r="5" spans="2:10" ht="15.75" thickBot="1" x14ac:dyDescent="0.3"/>
    <row r="6" spans="2:10" ht="15.75" customHeight="1" x14ac:dyDescent="0.25">
      <c r="B6" s="228" t="s">
        <v>112</v>
      </c>
      <c r="C6" s="226" t="s">
        <v>114</v>
      </c>
      <c r="D6" s="226"/>
      <c r="E6" s="226"/>
      <c r="F6" s="226"/>
      <c r="G6" s="226"/>
      <c r="H6" s="226"/>
      <c r="I6" s="227"/>
      <c r="J6" s="236" t="s">
        <v>223</v>
      </c>
    </row>
    <row r="7" spans="2:10" ht="50.1" customHeight="1" x14ac:dyDescent="0.25">
      <c r="B7" s="229"/>
      <c r="C7" s="35" t="s">
        <v>103</v>
      </c>
      <c r="D7" s="100" t="s">
        <v>115</v>
      </c>
      <c r="E7" s="100" t="s">
        <v>117</v>
      </c>
      <c r="F7" s="100" t="s">
        <v>56</v>
      </c>
      <c r="G7" s="100" t="s">
        <v>113</v>
      </c>
      <c r="H7" s="100" t="s">
        <v>25</v>
      </c>
      <c r="I7" s="135" t="s">
        <v>116</v>
      </c>
      <c r="J7" s="237"/>
    </row>
    <row r="8" spans="2:10" x14ac:dyDescent="0.25">
      <c r="B8" s="43">
        <v>1</v>
      </c>
      <c r="C8" s="37" t="s">
        <v>104</v>
      </c>
      <c r="D8" s="124"/>
      <c r="E8" s="125"/>
      <c r="F8" s="126"/>
      <c r="G8" s="126"/>
      <c r="H8" s="126"/>
      <c r="I8" s="136"/>
      <c r="J8" s="142"/>
    </row>
    <row r="9" spans="2:10" x14ac:dyDescent="0.25">
      <c r="B9" s="43">
        <v>2</v>
      </c>
      <c r="C9" s="37" t="s">
        <v>106</v>
      </c>
      <c r="D9" s="124"/>
      <c r="E9" s="125"/>
      <c r="F9" s="126"/>
      <c r="G9" s="126"/>
      <c r="H9" s="126"/>
      <c r="I9" s="136"/>
      <c r="J9" s="142"/>
    </row>
    <row r="10" spans="2:10" x14ac:dyDescent="0.25">
      <c r="B10" s="43">
        <v>3</v>
      </c>
      <c r="C10" s="37" t="s">
        <v>119</v>
      </c>
      <c r="D10" s="124"/>
      <c r="E10" s="125"/>
      <c r="F10" s="126"/>
      <c r="G10" s="126"/>
      <c r="H10" s="126"/>
      <c r="I10" s="136"/>
      <c r="J10" s="142"/>
    </row>
    <row r="11" spans="2:10" x14ac:dyDescent="0.25">
      <c r="B11" s="43">
        <v>4</v>
      </c>
      <c r="C11" s="127" t="s">
        <v>118</v>
      </c>
      <c r="D11" s="124"/>
      <c r="E11" s="79"/>
      <c r="F11" s="128"/>
      <c r="G11" s="128"/>
      <c r="H11" s="128"/>
      <c r="I11" s="137"/>
      <c r="J11" s="142"/>
    </row>
    <row r="12" spans="2:10" x14ac:dyDescent="0.25">
      <c r="B12" s="43">
        <v>5</v>
      </c>
      <c r="C12" s="79" t="s">
        <v>120</v>
      </c>
      <c r="D12" s="124"/>
      <c r="E12" s="79"/>
      <c r="F12" s="128"/>
      <c r="G12" s="128"/>
      <c r="H12" s="128"/>
      <c r="I12" s="137"/>
      <c r="J12" s="142"/>
    </row>
    <row r="13" spans="2:10" x14ac:dyDescent="0.25">
      <c r="B13" s="43">
        <v>6</v>
      </c>
      <c r="C13" s="79" t="s">
        <v>107</v>
      </c>
      <c r="D13" s="125"/>
      <c r="E13" s="79"/>
      <c r="F13" s="128"/>
      <c r="G13" s="124"/>
      <c r="H13" s="127"/>
      <c r="I13" s="136"/>
      <c r="J13" s="142" t="s">
        <v>226</v>
      </c>
    </row>
    <row r="14" spans="2:10" x14ac:dyDescent="0.25">
      <c r="B14" s="43">
        <v>7</v>
      </c>
      <c r="C14" s="37" t="s">
        <v>108</v>
      </c>
      <c r="D14" s="125"/>
      <c r="E14" s="124"/>
      <c r="F14" s="128"/>
      <c r="G14" s="128"/>
      <c r="H14" s="128"/>
      <c r="I14" s="137"/>
      <c r="J14" s="142" t="s">
        <v>224</v>
      </c>
    </row>
    <row r="15" spans="2:10" x14ac:dyDescent="0.25">
      <c r="B15" s="43">
        <v>8</v>
      </c>
      <c r="C15" s="37" t="s">
        <v>204</v>
      </c>
      <c r="D15" s="125"/>
      <c r="E15" s="124"/>
      <c r="F15" s="127"/>
      <c r="G15" s="128"/>
      <c r="H15" s="128"/>
      <c r="I15" s="137"/>
      <c r="J15" s="142" t="s">
        <v>224</v>
      </c>
    </row>
    <row r="16" spans="2:10" x14ac:dyDescent="0.25">
      <c r="B16" s="43">
        <v>9</v>
      </c>
      <c r="C16" s="37" t="s">
        <v>205</v>
      </c>
      <c r="D16" s="124"/>
      <c r="E16" s="125"/>
      <c r="F16" s="128"/>
      <c r="G16" s="128"/>
      <c r="H16" s="128"/>
      <c r="I16" s="137"/>
      <c r="J16" s="142"/>
    </row>
    <row r="17" spans="2:12" x14ac:dyDescent="0.25">
      <c r="B17" s="43">
        <v>10</v>
      </c>
      <c r="C17" s="37" t="s">
        <v>110</v>
      </c>
      <c r="D17" s="127"/>
      <c r="E17" s="124"/>
      <c r="F17" s="128"/>
      <c r="G17" s="128"/>
      <c r="H17" s="128"/>
      <c r="I17" s="138"/>
      <c r="J17" s="142" t="s">
        <v>224</v>
      </c>
    </row>
    <row r="18" spans="2:12" x14ac:dyDescent="0.25">
      <c r="B18" s="43">
        <v>11</v>
      </c>
      <c r="C18" s="37" t="s">
        <v>121</v>
      </c>
      <c r="D18" s="128"/>
      <c r="E18" s="124"/>
      <c r="F18" s="129"/>
      <c r="G18" s="125"/>
      <c r="H18" s="128"/>
      <c r="I18" s="137"/>
      <c r="J18" s="142" t="s">
        <v>224</v>
      </c>
    </row>
    <row r="19" spans="2:12" x14ac:dyDescent="0.25">
      <c r="B19" s="43">
        <v>12</v>
      </c>
      <c r="C19" s="79" t="s">
        <v>122</v>
      </c>
      <c r="D19" s="128"/>
      <c r="E19" s="128"/>
      <c r="F19" s="129"/>
      <c r="G19" s="125"/>
      <c r="H19" s="124"/>
      <c r="I19" s="136"/>
      <c r="J19" s="142" t="s">
        <v>224</v>
      </c>
    </row>
    <row r="20" spans="2:12" x14ac:dyDescent="0.25">
      <c r="B20" s="43">
        <v>13</v>
      </c>
      <c r="C20" s="37" t="s">
        <v>105</v>
      </c>
      <c r="D20" s="128"/>
      <c r="E20" s="128"/>
      <c r="F20" s="129"/>
      <c r="G20" s="125"/>
      <c r="H20" s="124"/>
      <c r="I20" s="136"/>
      <c r="J20" s="142" t="s">
        <v>224</v>
      </c>
    </row>
    <row r="21" spans="2:12" x14ac:dyDescent="0.25">
      <c r="B21" s="43">
        <v>14</v>
      </c>
      <c r="C21" s="37" t="s">
        <v>111</v>
      </c>
      <c r="D21" s="128"/>
      <c r="E21" s="128"/>
      <c r="F21" s="129"/>
      <c r="G21" s="124"/>
      <c r="H21" s="128"/>
      <c r="I21" s="136"/>
      <c r="J21" s="142" t="s">
        <v>224</v>
      </c>
    </row>
    <row r="22" spans="2:12" x14ac:dyDescent="0.25">
      <c r="B22" s="43">
        <v>15</v>
      </c>
      <c r="C22" s="37" t="s">
        <v>124</v>
      </c>
      <c r="D22" s="124"/>
      <c r="E22" s="128"/>
      <c r="F22" s="125"/>
      <c r="G22" s="128"/>
      <c r="H22" s="128"/>
      <c r="I22" s="136"/>
      <c r="J22" s="142"/>
    </row>
    <row r="23" spans="2:12" x14ac:dyDescent="0.25">
      <c r="B23" s="43">
        <v>16</v>
      </c>
      <c r="C23" s="134" t="s">
        <v>208</v>
      </c>
      <c r="D23" s="124"/>
      <c r="E23" s="128"/>
      <c r="F23" s="79"/>
      <c r="G23" s="128"/>
      <c r="H23" s="128"/>
      <c r="I23" s="137"/>
      <c r="J23" s="142"/>
    </row>
    <row r="24" spans="2:12" x14ac:dyDescent="0.25">
      <c r="B24" s="43">
        <v>17</v>
      </c>
      <c r="C24" s="37" t="s">
        <v>209</v>
      </c>
      <c r="D24" s="124"/>
      <c r="E24" s="128"/>
      <c r="F24" s="79"/>
      <c r="G24" s="128"/>
      <c r="H24" s="128"/>
      <c r="I24" s="136"/>
      <c r="J24" s="142"/>
    </row>
    <row r="25" spans="2:12" ht="15.75" thickBot="1" x14ac:dyDescent="0.3">
      <c r="B25" s="43">
        <v>18</v>
      </c>
      <c r="C25" s="37" t="s">
        <v>125</v>
      </c>
      <c r="D25" s="124"/>
      <c r="E25" s="128"/>
      <c r="F25" s="129"/>
      <c r="G25" s="79"/>
      <c r="H25" s="128"/>
      <c r="I25" s="136"/>
      <c r="J25" s="142"/>
    </row>
    <row r="26" spans="2:12" x14ac:dyDescent="0.25">
      <c r="B26" s="232" t="s">
        <v>126</v>
      </c>
      <c r="C26" s="230" t="s">
        <v>225</v>
      </c>
      <c r="D26" s="230"/>
      <c r="E26" s="230"/>
      <c r="F26" s="230"/>
      <c r="G26" s="230"/>
      <c r="H26" s="230"/>
      <c r="I26" s="231"/>
      <c r="J26" s="238" t="s">
        <v>223</v>
      </c>
      <c r="L26" s="144"/>
    </row>
    <row r="27" spans="2:12" ht="45" x14ac:dyDescent="0.25">
      <c r="B27" s="233"/>
      <c r="C27" s="101" t="s">
        <v>103</v>
      </c>
      <c r="D27" s="102" t="s">
        <v>115</v>
      </c>
      <c r="E27" s="102" t="s">
        <v>117</v>
      </c>
      <c r="F27" s="102" t="s">
        <v>56</v>
      </c>
      <c r="G27" s="102" t="s">
        <v>113</v>
      </c>
      <c r="H27" s="102" t="s">
        <v>25</v>
      </c>
      <c r="I27" s="139" t="s">
        <v>116</v>
      </c>
      <c r="J27" s="239"/>
    </row>
    <row r="28" spans="2:12" x14ac:dyDescent="0.25">
      <c r="B28" s="103">
        <v>1</v>
      </c>
      <c r="C28" s="120" t="s">
        <v>104</v>
      </c>
      <c r="D28" s="121"/>
      <c r="E28" s="122"/>
      <c r="F28" s="123"/>
      <c r="G28" s="123"/>
      <c r="H28" s="123"/>
      <c r="I28" s="140"/>
      <c r="J28" s="142"/>
    </row>
    <row r="29" spans="2:12" ht="34.5" customHeight="1" x14ac:dyDescent="0.25">
      <c r="B29" s="103">
        <v>2</v>
      </c>
      <c r="C29" s="166" t="s">
        <v>271</v>
      </c>
      <c r="D29" s="122"/>
      <c r="E29" s="122"/>
      <c r="F29" s="123"/>
      <c r="G29" s="124"/>
      <c r="H29" s="123"/>
      <c r="I29" s="140"/>
      <c r="J29" s="142" t="s">
        <v>224</v>
      </c>
    </row>
    <row r="30" spans="2:12" x14ac:dyDescent="0.25">
      <c r="B30" s="103">
        <v>3</v>
      </c>
      <c r="C30" s="37" t="s">
        <v>106</v>
      </c>
      <c r="D30" s="124"/>
      <c r="E30" s="125"/>
      <c r="F30" s="126"/>
      <c r="G30" s="126"/>
      <c r="H30" s="126"/>
      <c r="I30" s="136"/>
      <c r="J30" s="142"/>
    </row>
    <row r="31" spans="2:12" x14ac:dyDescent="0.25">
      <c r="B31" s="103">
        <v>4</v>
      </c>
      <c r="C31" s="37" t="s">
        <v>119</v>
      </c>
      <c r="D31" s="124"/>
      <c r="E31" s="125"/>
      <c r="F31" s="126"/>
      <c r="G31" s="126"/>
      <c r="H31" s="126"/>
      <c r="I31" s="136"/>
      <c r="J31" s="142"/>
    </row>
    <row r="32" spans="2:12" x14ac:dyDescent="0.25">
      <c r="B32" s="103">
        <v>5</v>
      </c>
      <c r="C32" s="37" t="s">
        <v>109</v>
      </c>
      <c r="D32" s="124"/>
      <c r="E32" s="125"/>
      <c r="F32" s="126"/>
      <c r="G32" s="126"/>
      <c r="H32" s="126"/>
      <c r="I32" s="136"/>
      <c r="J32" s="142"/>
    </row>
    <row r="33" spans="2:12" ht="30" x14ac:dyDescent="0.25">
      <c r="B33" s="103">
        <v>6</v>
      </c>
      <c r="C33" s="37" t="s">
        <v>210</v>
      </c>
      <c r="D33" s="127"/>
      <c r="E33" s="125"/>
      <c r="F33" s="126"/>
      <c r="G33" s="126"/>
      <c r="H33" s="126"/>
      <c r="I33" s="137"/>
      <c r="J33" s="142"/>
    </row>
    <row r="34" spans="2:12" x14ac:dyDescent="0.25">
      <c r="B34" s="103">
        <v>7</v>
      </c>
      <c r="C34" s="37" t="s">
        <v>127</v>
      </c>
      <c r="D34" s="124"/>
      <c r="E34" s="125"/>
      <c r="F34" s="126"/>
      <c r="G34" s="126"/>
      <c r="H34" s="126"/>
      <c r="I34" s="136"/>
      <c r="J34" s="142"/>
    </row>
    <row r="35" spans="2:12" x14ac:dyDescent="0.25">
      <c r="B35" s="103">
        <v>8</v>
      </c>
      <c r="C35" s="37" t="s">
        <v>128</v>
      </c>
      <c r="D35" s="124"/>
      <c r="E35" s="125"/>
      <c r="F35" s="126"/>
      <c r="G35" s="126"/>
      <c r="H35" s="126"/>
      <c r="I35" s="136"/>
      <c r="J35" s="142"/>
    </row>
    <row r="36" spans="2:12" x14ac:dyDescent="0.25">
      <c r="B36" s="103">
        <v>9</v>
      </c>
      <c r="C36" s="127" t="s">
        <v>118</v>
      </c>
      <c r="D36" s="124"/>
      <c r="E36" s="79"/>
      <c r="F36" s="128"/>
      <c r="G36" s="128"/>
      <c r="H36" s="128"/>
      <c r="I36" s="137"/>
      <c r="J36" s="142"/>
    </row>
    <row r="37" spans="2:12" x14ac:dyDescent="0.25">
      <c r="B37" s="103">
        <v>10</v>
      </c>
      <c r="C37" s="79" t="s">
        <v>120</v>
      </c>
      <c r="D37" s="124"/>
      <c r="E37" s="79"/>
      <c r="F37" s="128"/>
      <c r="G37" s="128"/>
      <c r="H37" s="128"/>
      <c r="I37" s="137"/>
      <c r="J37" s="142"/>
    </row>
    <row r="38" spans="2:12" x14ac:dyDescent="0.25">
      <c r="B38" s="103">
        <v>11</v>
      </c>
      <c r="C38" s="79" t="s">
        <v>107</v>
      </c>
      <c r="D38" s="124"/>
      <c r="E38" s="79"/>
      <c r="F38" s="128"/>
      <c r="G38" s="79"/>
      <c r="H38" s="127"/>
      <c r="I38" s="136"/>
      <c r="J38" s="142"/>
    </row>
    <row r="39" spans="2:12" x14ac:dyDescent="0.25">
      <c r="B39" s="103">
        <v>12</v>
      </c>
      <c r="C39" s="37" t="s">
        <v>211</v>
      </c>
      <c r="D39" s="125"/>
      <c r="E39" s="124"/>
      <c r="F39" s="128"/>
      <c r="G39" s="128"/>
      <c r="H39" s="128"/>
      <c r="I39" s="137"/>
      <c r="J39" s="142" t="s">
        <v>224</v>
      </c>
    </row>
    <row r="40" spans="2:12" x14ac:dyDescent="0.25">
      <c r="B40" s="103">
        <v>13</v>
      </c>
      <c r="C40" s="37" t="s">
        <v>204</v>
      </c>
      <c r="D40" s="124"/>
      <c r="E40" s="79"/>
      <c r="F40" s="79"/>
      <c r="G40" s="128"/>
      <c r="H40" s="128"/>
      <c r="I40" s="137"/>
      <c r="J40" s="142"/>
    </row>
    <row r="41" spans="2:12" x14ac:dyDescent="0.25">
      <c r="B41" s="103">
        <v>14</v>
      </c>
      <c r="C41" s="37" t="s">
        <v>212</v>
      </c>
      <c r="D41" s="124"/>
      <c r="E41" s="125"/>
      <c r="F41" s="128"/>
      <c r="G41" s="128"/>
      <c r="H41" s="128"/>
      <c r="I41" s="137"/>
      <c r="J41" s="142"/>
    </row>
    <row r="42" spans="2:12" x14ac:dyDescent="0.25">
      <c r="B42" s="103">
        <v>15</v>
      </c>
      <c r="C42" s="37" t="s">
        <v>110</v>
      </c>
      <c r="D42" s="127"/>
      <c r="E42" s="124"/>
      <c r="F42" s="128"/>
      <c r="G42" s="128"/>
      <c r="H42" s="128"/>
      <c r="I42" s="138"/>
      <c r="J42" s="142" t="s">
        <v>224</v>
      </c>
    </row>
    <row r="43" spans="2:12" x14ac:dyDescent="0.25">
      <c r="B43" s="103">
        <v>16</v>
      </c>
      <c r="C43" s="37" t="s">
        <v>121</v>
      </c>
      <c r="D43" s="128"/>
      <c r="E43" s="124"/>
      <c r="F43" s="129"/>
      <c r="G43" s="125"/>
      <c r="H43" s="128"/>
      <c r="I43" s="137"/>
      <c r="J43" s="142" t="s">
        <v>224</v>
      </c>
    </row>
    <row r="44" spans="2:12" x14ac:dyDescent="0.25">
      <c r="B44" s="103">
        <v>17</v>
      </c>
      <c r="C44" s="79" t="s">
        <v>213</v>
      </c>
      <c r="D44" s="128"/>
      <c r="E44" s="128"/>
      <c r="F44" s="124"/>
      <c r="G44" s="125"/>
      <c r="H44" s="125"/>
      <c r="I44" s="136"/>
      <c r="J44" s="142" t="s">
        <v>224</v>
      </c>
    </row>
    <row r="45" spans="2:12" x14ac:dyDescent="0.25">
      <c r="B45" s="103">
        <v>18</v>
      </c>
      <c r="C45" s="37" t="s">
        <v>105</v>
      </c>
      <c r="D45" s="128"/>
      <c r="E45" s="128"/>
      <c r="F45" s="129"/>
      <c r="G45" s="125"/>
      <c r="H45" s="124"/>
      <c r="I45" s="136"/>
      <c r="J45" s="142" t="s">
        <v>224</v>
      </c>
    </row>
    <row r="46" spans="2:12" x14ac:dyDescent="0.25">
      <c r="B46" s="103">
        <v>19</v>
      </c>
      <c r="C46" s="37" t="s">
        <v>111</v>
      </c>
      <c r="D46" s="128"/>
      <c r="E46" s="128"/>
      <c r="F46" s="129"/>
      <c r="G46" s="124"/>
      <c r="H46" s="128"/>
      <c r="I46" s="136"/>
      <c r="J46" s="142" t="s">
        <v>224</v>
      </c>
    </row>
    <row r="47" spans="2:12" ht="15.75" customHeight="1" thickBot="1" x14ac:dyDescent="0.3">
      <c r="B47" s="103">
        <v>20</v>
      </c>
      <c r="C47" s="130" t="s">
        <v>123</v>
      </c>
      <c r="D47" s="131"/>
      <c r="E47" s="131"/>
      <c r="F47" s="132"/>
      <c r="G47" s="132"/>
      <c r="H47" s="133"/>
      <c r="I47" s="141"/>
      <c r="J47" s="143" t="s">
        <v>224</v>
      </c>
    </row>
    <row r="48" spans="2:12" x14ac:dyDescent="0.25">
      <c r="B48" s="217" t="s">
        <v>129</v>
      </c>
      <c r="C48" s="219" t="s">
        <v>217</v>
      </c>
      <c r="D48" s="219"/>
      <c r="E48" s="219"/>
      <c r="F48" s="219"/>
      <c r="G48" s="219"/>
      <c r="H48" s="219"/>
      <c r="I48" s="220"/>
      <c r="J48" s="240" t="s">
        <v>223</v>
      </c>
      <c r="K48" s="144"/>
      <c r="L48" s="144"/>
    </row>
    <row r="49" spans="2:10" ht="45" x14ac:dyDescent="0.25">
      <c r="B49" s="218"/>
      <c r="C49" s="105" t="s">
        <v>103</v>
      </c>
      <c r="D49" s="106" t="s">
        <v>115</v>
      </c>
      <c r="E49" s="106" t="s">
        <v>117</v>
      </c>
      <c r="F49" s="106" t="s">
        <v>56</v>
      </c>
      <c r="G49" s="106" t="s">
        <v>113</v>
      </c>
      <c r="H49" s="106" t="s">
        <v>25</v>
      </c>
      <c r="I49" s="148" t="s">
        <v>116</v>
      </c>
      <c r="J49" s="241"/>
    </row>
    <row r="50" spans="2:10" ht="30" x14ac:dyDescent="0.25">
      <c r="B50" s="104">
        <v>1</v>
      </c>
      <c r="C50" s="36" t="s">
        <v>214</v>
      </c>
      <c r="D50" s="38"/>
      <c r="E50" s="42"/>
      <c r="F50" s="39"/>
      <c r="G50" s="39"/>
      <c r="H50" s="39"/>
      <c r="I50" s="145"/>
      <c r="J50" s="142"/>
    </row>
    <row r="51" spans="2:10" x14ac:dyDescent="0.25">
      <c r="B51" s="104">
        <v>2</v>
      </c>
      <c r="C51" s="37" t="s">
        <v>106</v>
      </c>
      <c r="D51" s="38"/>
      <c r="E51" s="42"/>
      <c r="F51" s="39"/>
      <c r="G51" s="39"/>
      <c r="H51" s="39"/>
      <c r="I51" s="145"/>
      <c r="J51" s="142"/>
    </row>
    <row r="52" spans="2:10" x14ac:dyDescent="0.25">
      <c r="B52" s="104">
        <v>3</v>
      </c>
      <c r="C52" s="37" t="s">
        <v>119</v>
      </c>
      <c r="D52" s="38"/>
      <c r="E52" s="42"/>
      <c r="F52" s="39"/>
      <c r="G52" s="39"/>
      <c r="H52" s="39"/>
      <c r="I52" s="145"/>
      <c r="J52" s="142"/>
    </row>
    <row r="53" spans="2:10" x14ac:dyDescent="0.25">
      <c r="B53" s="104">
        <v>4</v>
      </c>
      <c r="C53" s="15" t="s">
        <v>118</v>
      </c>
      <c r="D53" s="3"/>
      <c r="E53" s="3"/>
      <c r="F53" s="40"/>
      <c r="G53" s="40"/>
      <c r="H53" s="40"/>
      <c r="I53" s="146"/>
      <c r="J53" s="142" t="s">
        <v>224</v>
      </c>
    </row>
    <row r="54" spans="2:10" x14ac:dyDescent="0.25">
      <c r="B54" s="104">
        <v>5</v>
      </c>
      <c r="C54" s="3" t="s">
        <v>120</v>
      </c>
      <c r="D54" s="38"/>
      <c r="E54" s="3"/>
      <c r="F54" s="40"/>
      <c r="G54" s="40"/>
      <c r="H54" s="40"/>
      <c r="I54" s="146"/>
      <c r="J54" s="142"/>
    </row>
    <row r="55" spans="2:10" x14ac:dyDescent="0.25">
      <c r="B55" s="104">
        <v>6</v>
      </c>
      <c r="C55" s="3" t="s">
        <v>107</v>
      </c>
      <c r="D55" s="42"/>
      <c r="E55" s="3"/>
      <c r="F55" s="40"/>
      <c r="G55" s="40"/>
      <c r="H55" s="38"/>
      <c r="I55" s="145"/>
      <c r="J55" s="142" t="s">
        <v>224</v>
      </c>
    </row>
    <row r="56" spans="2:10" x14ac:dyDescent="0.25">
      <c r="B56" s="104">
        <v>7</v>
      </c>
      <c r="C56" s="36" t="s">
        <v>215</v>
      </c>
      <c r="D56" s="42"/>
      <c r="E56" s="38"/>
      <c r="F56" s="40"/>
      <c r="G56" s="40"/>
      <c r="H56" s="40"/>
      <c r="I56" s="146"/>
      <c r="J56" s="142" t="s">
        <v>224</v>
      </c>
    </row>
    <row r="57" spans="2:10" x14ac:dyDescent="0.25">
      <c r="B57" s="104">
        <v>8</v>
      </c>
      <c r="C57" s="36" t="s">
        <v>204</v>
      </c>
      <c r="D57" s="42"/>
      <c r="E57" s="38"/>
      <c r="F57" s="15"/>
      <c r="G57" s="40"/>
      <c r="H57" s="40"/>
      <c r="I57" s="146"/>
      <c r="J57" s="142" t="s">
        <v>224</v>
      </c>
    </row>
    <row r="58" spans="2:10" x14ac:dyDescent="0.25">
      <c r="B58" s="104">
        <v>9</v>
      </c>
      <c r="C58" s="36" t="s">
        <v>205</v>
      </c>
      <c r="D58" s="38"/>
      <c r="E58" s="42"/>
      <c r="F58" s="40"/>
      <c r="G58" s="40"/>
      <c r="H58" s="40"/>
      <c r="I58" s="146"/>
      <c r="J58" s="142"/>
    </row>
    <row r="59" spans="2:10" x14ac:dyDescent="0.25">
      <c r="B59" s="104">
        <v>10</v>
      </c>
      <c r="C59" s="36" t="s">
        <v>110</v>
      </c>
      <c r="D59" s="15"/>
      <c r="E59" s="38"/>
      <c r="F59" s="40"/>
      <c r="G59" s="40"/>
      <c r="H59" s="40"/>
      <c r="I59" s="147"/>
      <c r="J59" s="142" t="s">
        <v>224</v>
      </c>
    </row>
    <row r="60" spans="2:10" x14ac:dyDescent="0.25">
      <c r="B60" s="104">
        <v>11</v>
      </c>
      <c r="C60" s="36" t="s">
        <v>121</v>
      </c>
      <c r="D60" s="40"/>
      <c r="E60" s="38"/>
      <c r="F60" s="41"/>
      <c r="G60" s="42"/>
      <c r="H60" s="40"/>
      <c r="I60" s="146"/>
      <c r="J60" s="142" t="s">
        <v>224</v>
      </c>
    </row>
    <row r="61" spans="2:10" x14ac:dyDescent="0.25">
      <c r="B61" s="104">
        <v>12</v>
      </c>
      <c r="C61" s="3" t="s">
        <v>216</v>
      </c>
      <c r="D61" s="40"/>
      <c r="E61" s="40"/>
      <c r="F61" s="41"/>
      <c r="G61" s="42"/>
      <c r="H61" s="38"/>
      <c r="I61" s="145"/>
      <c r="J61" s="142" t="s">
        <v>224</v>
      </c>
    </row>
    <row r="62" spans="2:10" x14ac:dyDescent="0.25">
      <c r="B62" s="104">
        <v>13</v>
      </c>
      <c r="C62" s="36" t="s">
        <v>105</v>
      </c>
      <c r="D62" s="40"/>
      <c r="E62" s="40"/>
      <c r="F62" s="41"/>
      <c r="G62" s="42"/>
      <c r="H62" s="38"/>
      <c r="I62" s="145"/>
      <c r="J62" s="142" t="s">
        <v>224</v>
      </c>
    </row>
    <row r="63" spans="2:10" ht="15.75" thickBot="1" x14ac:dyDescent="0.3">
      <c r="B63" s="104">
        <v>14</v>
      </c>
      <c r="C63" s="36" t="s">
        <v>111</v>
      </c>
      <c r="D63" s="40"/>
      <c r="E63" s="40"/>
      <c r="F63" s="41"/>
      <c r="G63" s="38"/>
      <c r="H63" s="40"/>
      <c r="I63" s="145"/>
      <c r="J63" s="142" t="s">
        <v>224</v>
      </c>
    </row>
    <row r="64" spans="2:10" x14ac:dyDescent="0.25">
      <c r="B64" s="222" t="s">
        <v>130</v>
      </c>
      <c r="C64" s="224" t="s">
        <v>219</v>
      </c>
      <c r="D64" s="224"/>
      <c r="E64" s="224"/>
      <c r="F64" s="224"/>
      <c r="G64" s="224"/>
      <c r="H64" s="224"/>
      <c r="I64" s="225"/>
      <c r="J64" s="242" t="s">
        <v>223</v>
      </c>
    </row>
    <row r="65" spans="2:12" ht="45" x14ac:dyDescent="0.25">
      <c r="B65" s="223"/>
      <c r="C65" s="108" t="s">
        <v>103</v>
      </c>
      <c r="D65" s="109" t="s">
        <v>115</v>
      </c>
      <c r="E65" s="109" t="s">
        <v>117</v>
      </c>
      <c r="F65" s="109" t="s">
        <v>56</v>
      </c>
      <c r="G65" s="109" t="s">
        <v>113</v>
      </c>
      <c r="H65" s="109" t="s">
        <v>25</v>
      </c>
      <c r="I65" s="150" t="s">
        <v>116</v>
      </c>
      <c r="J65" s="243"/>
    </row>
    <row r="66" spans="2:12" ht="30" x14ac:dyDescent="0.25">
      <c r="B66" s="107">
        <v>1</v>
      </c>
      <c r="C66" s="36" t="s">
        <v>214</v>
      </c>
      <c r="D66" s="38"/>
      <c r="E66" s="42"/>
      <c r="F66" s="39"/>
      <c r="G66" s="39"/>
      <c r="H66" s="39"/>
      <c r="I66" s="145"/>
      <c r="J66" s="151"/>
      <c r="K66" s="144"/>
      <c r="L66" s="144"/>
    </row>
    <row r="67" spans="2:12" ht="30.75" customHeight="1" x14ac:dyDescent="0.25">
      <c r="B67" s="107">
        <v>2</v>
      </c>
      <c r="C67" s="166" t="s">
        <v>272</v>
      </c>
      <c r="D67" s="122"/>
      <c r="E67" s="122"/>
      <c r="F67" s="123"/>
      <c r="G67" s="124"/>
      <c r="H67" s="39"/>
      <c r="I67" s="145"/>
      <c r="J67" s="151" t="s">
        <v>224</v>
      </c>
      <c r="K67" s="144"/>
      <c r="L67" s="144"/>
    </row>
    <row r="68" spans="2:12" x14ac:dyDescent="0.25">
      <c r="B68" s="107">
        <v>3</v>
      </c>
      <c r="C68" s="37" t="s">
        <v>106</v>
      </c>
      <c r="D68" s="38"/>
      <c r="E68" s="42"/>
      <c r="F68" s="39"/>
      <c r="G68" s="39"/>
      <c r="H68" s="39"/>
      <c r="I68" s="145"/>
      <c r="J68" s="142"/>
    </row>
    <row r="69" spans="2:12" x14ac:dyDescent="0.25">
      <c r="B69" s="107">
        <v>4</v>
      </c>
      <c r="C69" s="37" t="s">
        <v>119</v>
      </c>
      <c r="D69" s="38"/>
      <c r="E69" s="42"/>
      <c r="F69" s="39"/>
      <c r="G69" s="39"/>
      <c r="H69" s="39"/>
      <c r="I69" s="145"/>
      <c r="J69" s="142"/>
    </row>
    <row r="70" spans="2:12" x14ac:dyDescent="0.25">
      <c r="B70" s="107">
        <v>5</v>
      </c>
      <c r="C70" s="15" t="s">
        <v>118</v>
      </c>
      <c r="D70" s="38"/>
      <c r="E70" s="3"/>
      <c r="F70" s="40"/>
      <c r="G70" s="40"/>
      <c r="H70" s="40"/>
      <c r="I70" s="146"/>
      <c r="J70" s="142"/>
    </row>
    <row r="71" spans="2:12" x14ac:dyDescent="0.25">
      <c r="B71" s="107">
        <v>6</v>
      </c>
      <c r="C71" s="3" t="s">
        <v>120</v>
      </c>
      <c r="D71" s="38"/>
      <c r="E71" s="3"/>
      <c r="F71" s="40"/>
      <c r="G71" s="40"/>
      <c r="H71" s="40"/>
      <c r="I71" s="146"/>
      <c r="J71" s="142"/>
    </row>
    <row r="72" spans="2:12" x14ac:dyDescent="0.25">
      <c r="B72" s="107">
        <v>7</v>
      </c>
      <c r="C72" s="3" t="s">
        <v>107</v>
      </c>
      <c r="D72" s="42"/>
      <c r="E72" s="3"/>
      <c r="F72" s="40"/>
      <c r="G72" s="38"/>
      <c r="H72" s="15"/>
      <c r="I72" s="145"/>
      <c r="J72" s="142" t="s">
        <v>224</v>
      </c>
    </row>
    <row r="73" spans="2:12" x14ac:dyDescent="0.25">
      <c r="B73" s="107">
        <v>8</v>
      </c>
      <c r="C73" s="36" t="s">
        <v>108</v>
      </c>
      <c r="D73" s="42"/>
      <c r="E73" s="38"/>
      <c r="F73" s="40"/>
      <c r="G73" s="40"/>
      <c r="H73" s="40"/>
      <c r="I73" s="146"/>
      <c r="J73" s="142" t="s">
        <v>224</v>
      </c>
    </row>
    <row r="74" spans="2:12" x14ac:dyDescent="0.25">
      <c r="B74" s="107">
        <v>9</v>
      </c>
      <c r="C74" s="36" t="s">
        <v>218</v>
      </c>
      <c r="D74" s="42"/>
      <c r="E74" s="38"/>
      <c r="F74" s="15"/>
      <c r="G74" s="40"/>
      <c r="H74" s="40"/>
      <c r="I74" s="146"/>
      <c r="J74" s="142" t="s">
        <v>224</v>
      </c>
    </row>
    <row r="75" spans="2:12" x14ac:dyDescent="0.25">
      <c r="B75" s="107">
        <v>10</v>
      </c>
      <c r="C75" s="36" t="s">
        <v>212</v>
      </c>
      <c r="D75" s="38"/>
      <c r="E75" s="42"/>
      <c r="F75" s="40"/>
      <c r="G75" s="40"/>
      <c r="H75" s="40"/>
      <c r="I75" s="146"/>
      <c r="J75" s="142"/>
    </row>
    <row r="76" spans="2:12" x14ac:dyDescent="0.25">
      <c r="B76" s="107">
        <v>11</v>
      </c>
      <c r="C76" s="36" t="s">
        <v>110</v>
      </c>
      <c r="D76" s="15"/>
      <c r="E76" s="38"/>
      <c r="F76" s="40"/>
      <c r="G76" s="40"/>
      <c r="H76" s="40"/>
      <c r="I76" s="147"/>
      <c r="J76" s="142" t="s">
        <v>224</v>
      </c>
    </row>
    <row r="77" spans="2:12" x14ac:dyDescent="0.25">
      <c r="B77" s="107">
        <v>12</v>
      </c>
      <c r="C77" s="36" t="s">
        <v>121</v>
      </c>
      <c r="D77" s="40"/>
      <c r="E77" s="38"/>
      <c r="F77" s="41"/>
      <c r="G77" s="42"/>
      <c r="H77" s="40"/>
      <c r="I77" s="146"/>
      <c r="J77" s="142" t="s">
        <v>224</v>
      </c>
    </row>
    <row r="78" spans="2:12" x14ac:dyDescent="0.25">
      <c r="B78" s="107">
        <v>13</v>
      </c>
      <c r="C78" s="3" t="s">
        <v>122</v>
      </c>
      <c r="D78" s="40"/>
      <c r="E78" s="40"/>
      <c r="F78" s="41"/>
      <c r="G78" s="42"/>
      <c r="H78" s="38"/>
      <c r="I78" s="145"/>
      <c r="J78" s="142" t="s">
        <v>224</v>
      </c>
    </row>
    <row r="79" spans="2:12" x14ac:dyDescent="0.25">
      <c r="B79" s="107">
        <v>14</v>
      </c>
      <c r="C79" s="36" t="s">
        <v>105</v>
      </c>
      <c r="D79" s="40"/>
      <c r="E79" s="38"/>
      <c r="F79" s="41"/>
      <c r="G79" s="42"/>
      <c r="H79" s="15"/>
      <c r="I79" s="145"/>
      <c r="J79" s="142" t="s">
        <v>224</v>
      </c>
    </row>
    <row r="80" spans="2:12" x14ac:dyDescent="0.25">
      <c r="B80" s="107">
        <v>15</v>
      </c>
      <c r="C80" s="36" t="s">
        <v>131</v>
      </c>
      <c r="D80" s="38"/>
      <c r="E80" s="42"/>
      <c r="F80" s="40"/>
      <c r="G80" s="40"/>
      <c r="H80" s="3"/>
      <c r="I80" s="146"/>
      <c r="J80" s="142"/>
    </row>
    <row r="81" spans="2:10" ht="15.75" thickBot="1" x14ac:dyDescent="0.3">
      <c r="B81" s="107">
        <v>16</v>
      </c>
      <c r="C81" s="46" t="s">
        <v>132</v>
      </c>
      <c r="D81" s="47"/>
      <c r="E81" s="54"/>
      <c r="F81" s="48"/>
      <c r="G81" s="48"/>
      <c r="H81" s="49"/>
      <c r="I81" s="149"/>
      <c r="J81" s="153"/>
    </row>
    <row r="82" spans="2:10" x14ac:dyDescent="0.25">
      <c r="B82" s="208" t="s">
        <v>133</v>
      </c>
      <c r="C82" s="210" t="s">
        <v>220</v>
      </c>
      <c r="D82" s="210"/>
      <c r="E82" s="210"/>
      <c r="F82" s="210"/>
      <c r="G82" s="210"/>
      <c r="H82" s="210"/>
      <c r="I82" s="211"/>
      <c r="J82" s="244" t="s">
        <v>223</v>
      </c>
    </row>
    <row r="83" spans="2:10" ht="45" x14ac:dyDescent="0.25">
      <c r="B83" s="209"/>
      <c r="C83" s="111" t="s">
        <v>103</v>
      </c>
      <c r="D83" s="112" t="s">
        <v>115</v>
      </c>
      <c r="E83" s="112" t="s">
        <v>117</v>
      </c>
      <c r="F83" s="112" t="s">
        <v>56</v>
      </c>
      <c r="G83" s="112" t="s">
        <v>113</v>
      </c>
      <c r="H83" s="112" t="s">
        <v>25</v>
      </c>
      <c r="I83" s="152" t="s">
        <v>116</v>
      </c>
      <c r="J83" s="245"/>
    </row>
    <row r="84" spans="2:10" x14ac:dyDescent="0.25">
      <c r="B84" s="110">
        <v>1</v>
      </c>
      <c r="C84" s="36" t="s">
        <v>104</v>
      </c>
      <c r="D84" s="38"/>
      <c r="E84" s="42"/>
      <c r="F84" s="39"/>
      <c r="G84" s="39"/>
      <c r="H84" s="39"/>
      <c r="I84" s="145"/>
      <c r="J84" s="142"/>
    </row>
    <row r="85" spans="2:10" x14ac:dyDescent="0.25">
      <c r="B85" s="110">
        <v>2</v>
      </c>
      <c r="C85" s="37" t="s">
        <v>106</v>
      </c>
      <c r="D85" s="38"/>
      <c r="E85" s="42"/>
      <c r="F85" s="39"/>
      <c r="G85" s="39"/>
      <c r="H85" s="39"/>
      <c r="I85" s="145"/>
      <c r="J85" s="142"/>
    </row>
    <row r="86" spans="2:10" x14ac:dyDescent="0.25">
      <c r="B86" s="110">
        <v>3</v>
      </c>
      <c r="C86" s="37" t="s">
        <v>119</v>
      </c>
      <c r="D86" s="38"/>
      <c r="E86" s="42"/>
      <c r="F86" s="39"/>
      <c r="G86" s="39"/>
      <c r="H86" s="39"/>
      <c r="I86" s="145"/>
      <c r="J86" s="142"/>
    </row>
    <row r="87" spans="2:10" x14ac:dyDescent="0.25">
      <c r="B87" s="110">
        <v>4</v>
      </c>
      <c r="C87" s="15" t="s">
        <v>118</v>
      </c>
      <c r="D87" s="38"/>
      <c r="E87" s="3"/>
      <c r="F87" s="40"/>
      <c r="G87" s="40"/>
      <c r="H87" s="40"/>
      <c r="I87" s="146"/>
      <c r="J87" s="142"/>
    </row>
    <row r="88" spans="2:10" x14ac:dyDescent="0.25">
      <c r="B88" s="110">
        <v>5</v>
      </c>
      <c r="C88" s="3" t="s">
        <v>120</v>
      </c>
      <c r="D88" s="38"/>
      <c r="E88" s="3"/>
      <c r="F88" s="40"/>
      <c r="G88" s="40"/>
      <c r="H88" s="40"/>
      <c r="I88" s="146"/>
      <c r="J88" s="142"/>
    </row>
    <row r="89" spans="2:10" x14ac:dyDescent="0.25">
      <c r="B89" s="110">
        <v>6</v>
      </c>
      <c r="C89" s="3" t="s">
        <v>107</v>
      </c>
      <c r="D89" s="42"/>
      <c r="E89" s="3"/>
      <c r="F89" s="40"/>
      <c r="G89" s="38"/>
      <c r="H89" s="15"/>
      <c r="I89" s="145"/>
      <c r="J89" s="142" t="s">
        <v>224</v>
      </c>
    </row>
    <row r="90" spans="2:10" x14ac:dyDescent="0.25">
      <c r="B90" s="110">
        <v>7</v>
      </c>
      <c r="C90" s="36" t="s">
        <v>108</v>
      </c>
      <c r="D90" s="42"/>
      <c r="E90" s="38"/>
      <c r="F90" s="40"/>
      <c r="G90" s="40"/>
      <c r="H90" s="40"/>
      <c r="I90" s="146"/>
      <c r="J90" s="142" t="s">
        <v>224</v>
      </c>
    </row>
    <row r="91" spans="2:10" x14ac:dyDescent="0.25">
      <c r="B91" s="110">
        <v>8</v>
      </c>
      <c r="C91" s="36" t="s">
        <v>218</v>
      </c>
      <c r="D91" s="42"/>
      <c r="E91" s="38"/>
      <c r="F91" s="15"/>
      <c r="G91" s="40"/>
      <c r="H91" s="40"/>
      <c r="I91" s="146"/>
      <c r="J91" s="142" t="s">
        <v>224</v>
      </c>
    </row>
    <row r="92" spans="2:10" x14ac:dyDescent="0.25">
      <c r="B92" s="110">
        <v>9</v>
      </c>
      <c r="C92" s="36" t="s">
        <v>212</v>
      </c>
      <c r="D92" s="38"/>
      <c r="E92" s="42"/>
      <c r="F92" s="40"/>
      <c r="G92" s="40"/>
      <c r="H92" s="40"/>
      <c r="I92" s="146"/>
      <c r="J92" s="142"/>
    </row>
    <row r="93" spans="2:10" x14ac:dyDescent="0.25">
      <c r="B93" s="110">
        <v>10</v>
      </c>
      <c r="C93" s="36" t="s">
        <v>110</v>
      </c>
      <c r="D93" s="15"/>
      <c r="E93" s="38"/>
      <c r="F93" s="40"/>
      <c r="G93" s="40"/>
      <c r="H93" s="40"/>
      <c r="I93" s="147"/>
      <c r="J93" s="142" t="s">
        <v>224</v>
      </c>
    </row>
    <row r="94" spans="2:10" x14ac:dyDescent="0.25">
      <c r="B94" s="110">
        <v>11</v>
      </c>
      <c r="C94" s="36" t="s">
        <v>121</v>
      </c>
      <c r="D94" s="40"/>
      <c r="E94" s="38"/>
      <c r="F94" s="41"/>
      <c r="G94" s="42"/>
      <c r="H94" s="40"/>
      <c r="I94" s="146"/>
      <c r="J94" s="142" t="s">
        <v>224</v>
      </c>
    </row>
    <row r="95" spans="2:10" x14ac:dyDescent="0.25">
      <c r="B95" s="110">
        <v>13</v>
      </c>
      <c r="C95" s="3" t="s">
        <v>122</v>
      </c>
      <c r="D95" s="40"/>
      <c r="E95" s="38"/>
      <c r="F95" s="41"/>
      <c r="G95" s="42"/>
      <c r="H95" s="15"/>
      <c r="I95" s="145"/>
      <c r="J95" s="142" t="s">
        <v>224</v>
      </c>
    </row>
    <row r="96" spans="2:10" x14ac:dyDescent="0.25">
      <c r="B96" s="110">
        <v>14</v>
      </c>
      <c r="C96" s="36" t="s">
        <v>105</v>
      </c>
      <c r="D96" s="40"/>
      <c r="E96" s="40"/>
      <c r="F96" s="41"/>
      <c r="G96" s="42"/>
      <c r="H96" s="38"/>
      <c r="I96" s="145"/>
      <c r="J96" s="142" t="s">
        <v>224</v>
      </c>
    </row>
    <row r="97" spans="2:10" ht="15.75" thickBot="1" x14ac:dyDescent="0.3">
      <c r="B97" s="110">
        <v>15</v>
      </c>
      <c r="C97" s="36" t="s">
        <v>111</v>
      </c>
      <c r="D97" s="40"/>
      <c r="E97" s="40"/>
      <c r="F97" s="41"/>
      <c r="G97" s="38"/>
      <c r="H97" s="40"/>
      <c r="I97" s="145"/>
      <c r="J97" s="143" t="s">
        <v>224</v>
      </c>
    </row>
    <row r="98" spans="2:10" ht="15" customHeight="1" x14ac:dyDescent="0.25">
      <c r="B98" s="212" t="s">
        <v>221</v>
      </c>
      <c r="C98" s="214" t="s">
        <v>279</v>
      </c>
      <c r="D98" s="215"/>
      <c r="E98" s="215"/>
      <c r="F98" s="215"/>
      <c r="G98" s="215"/>
      <c r="H98" s="215"/>
      <c r="I98" s="216"/>
      <c r="J98" s="234" t="s">
        <v>223</v>
      </c>
    </row>
    <row r="99" spans="2:10" ht="45" x14ac:dyDescent="0.25">
      <c r="B99" s="213"/>
      <c r="C99" s="114" t="s">
        <v>103</v>
      </c>
      <c r="D99" s="115" t="s">
        <v>115</v>
      </c>
      <c r="E99" s="115" t="s">
        <v>117</v>
      </c>
      <c r="F99" s="115" t="s">
        <v>56</v>
      </c>
      <c r="G99" s="115" t="s">
        <v>113</v>
      </c>
      <c r="H99" s="115" t="s">
        <v>25</v>
      </c>
      <c r="I99" s="154" t="s">
        <v>116</v>
      </c>
      <c r="J99" s="235"/>
    </row>
    <row r="100" spans="2:10" ht="30" x14ac:dyDescent="0.25">
      <c r="B100" s="113">
        <v>1</v>
      </c>
      <c r="C100" s="36" t="s">
        <v>222</v>
      </c>
      <c r="D100" s="38"/>
      <c r="E100" s="42"/>
      <c r="F100" s="39"/>
      <c r="G100" s="39"/>
      <c r="H100" s="39"/>
      <c r="I100" s="44"/>
      <c r="J100" s="142"/>
    </row>
    <row r="101" spans="2:10" x14ac:dyDescent="0.25">
      <c r="B101" s="113">
        <v>2</v>
      </c>
      <c r="C101" s="37" t="s">
        <v>106</v>
      </c>
      <c r="D101" s="38"/>
      <c r="E101" s="42"/>
      <c r="F101" s="39"/>
      <c r="G101" s="39"/>
      <c r="H101" s="39"/>
      <c r="I101" s="44"/>
      <c r="J101" s="142"/>
    </row>
    <row r="102" spans="2:10" x14ac:dyDescent="0.25">
      <c r="B102" s="113">
        <v>3</v>
      </c>
      <c r="C102" s="37" t="s">
        <v>119</v>
      </c>
      <c r="D102" s="38"/>
      <c r="E102" s="42"/>
      <c r="F102" s="39"/>
      <c r="G102" s="39"/>
      <c r="H102" s="39"/>
      <c r="I102" s="44"/>
      <c r="J102" s="142"/>
    </row>
    <row r="103" spans="2:10" x14ac:dyDescent="0.25">
      <c r="B103" s="113">
        <v>4</v>
      </c>
      <c r="C103" s="15" t="s">
        <v>118</v>
      </c>
      <c r="D103" s="38"/>
      <c r="E103" s="3"/>
      <c r="F103" s="40"/>
      <c r="G103" s="40"/>
      <c r="H103" s="40"/>
      <c r="I103" s="45"/>
      <c r="J103" s="142"/>
    </row>
    <row r="104" spans="2:10" x14ac:dyDescent="0.25">
      <c r="B104" s="113">
        <v>5</v>
      </c>
      <c r="C104" s="3" t="s">
        <v>107</v>
      </c>
      <c r="D104" s="38"/>
      <c r="E104" s="3"/>
      <c r="F104" s="40"/>
      <c r="G104" s="15"/>
      <c r="H104" s="3"/>
      <c r="I104" s="55"/>
      <c r="J104" s="142"/>
    </row>
    <row r="105" spans="2:10" x14ac:dyDescent="0.25">
      <c r="B105" s="113">
        <v>6</v>
      </c>
      <c r="C105" s="36" t="s">
        <v>218</v>
      </c>
      <c r="D105" s="38"/>
      <c r="E105" s="3"/>
      <c r="F105" s="3"/>
      <c r="G105" s="40"/>
      <c r="H105" s="40"/>
      <c r="I105" s="45"/>
      <c r="J105" s="142"/>
    </row>
    <row r="106" spans="2:10" x14ac:dyDescent="0.25">
      <c r="B106" s="113">
        <v>7</v>
      </c>
      <c r="C106" s="36" t="s">
        <v>212</v>
      </c>
      <c r="D106" s="38"/>
      <c r="E106" s="42"/>
      <c r="F106" s="40"/>
      <c r="G106" s="40"/>
      <c r="H106" s="40"/>
      <c r="I106" s="45"/>
      <c r="J106" s="142"/>
    </row>
    <row r="107" spans="2:10" x14ac:dyDescent="0.25">
      <c r="B107" s="113">
        <v>8</v>
      </c>
      <c r="C107" s="36" t="s">
        <v>121</v>
      </c>
      <c r="D107" s="38"/>
      <c r="E107" s="3"/>
      <c r="F107" s="41"/>
      <c r="G107" s="42"/>
      <c r="H107" s="40"/>
      <c r="I107" s="45"/>
      <c r="J107" s="142"/>
    </row>
    <row r="108" spans="2:10" x14ac:dyDescent="0.25">
      <c r="B108" s="113">
        <v>10</v>
      </c>
      <c r="C108" s="3" t="s">
        <v>122</v>
      </c>
      <c r="D108" s="38"/>
      <c r="E108" s="3"/>
      <c r="F108" s="41"/>
      <c r="G108" s="42"/>
      <c r="H108" s="3"/>
      <c r="I108" s="44"/>
      <c r="J108" s="142"/>
    </row>
    <row r="109" spans="2:10" x14ac:dyDescent="0.25">
      <c r="B109" s="113">
        <v>11</v>
      </c>
      <c r="C109" s="36" t="s">
        <v>105</v>
      </c>
      <c r="D109" s="38"/>
      <c r="E109" s="40"/>
      <c r="F109" s="41"/>
      <c r="G109" s="42"/>
      <c r="H109" s="15"/>
      <c r="I109" s="44"/>
      <c r="J109" s="142"/>
    </row>
    <row r="110" spans="2:10" ht="15.75" thickBot="1" x14ac:dyDescent="0.3">
      <c r="B110" s="155">
        <v>12</v>
      </c>
      <c r="C110" s="46" t="s">
        <v>111</v>
      </c>
      <c r="D110" s="47"/>
      <c r="E110" s="48"/>
      <c r="F110" s="156"/>
      <c r="G110" s="56"/>
      <c r="H110" s="48"/>
      <c r="I110" s="50"/>
      <c r="J110" s="143"/>
    </row>
  </sheetData>
  <mergeCells count="21">
    <mergeCell ref="J98:J99"/>
    <mergeCell ref="J6:J7"/>
    <mergeCell ref="J26:J27"/>
    <mergeCell ref="J48:J49"/>
    <mergeCell ref="J64:J65"/>
    <mergeCell ref="J82:J83"/>
    <mergeCell ref="D1:I1"/>
    <mergeCell ref="D2:I2"/>
    <mergeCell ref="B4:I4"/>
    <mergeCell ref="B64:B65"/>
    <mergeCell ref="C64:I64"/>
    <mergeCell ref="C6:I6"/>
    <mergeCell ref="B6:B7"/>
    <mergeCell ref="C26:I26"/>
    <mergeCell ref="B26:B27"/>
    <mergeCell ref="B82:B83"/>
    <mergeCell ref="C82:I82"/>
    <mergeCell ref="B98:B99"/>
    <mergeCell ref="C98:I98"/>
    <mergeCell ref="B48:B49"/>
    <mergeCell ref="C48:I48"/>
  </mergeCells>
  <phoneticPr fontId="14" type="noConversion"/>
  <pageMargins left="0.7" right="0.7" top="0.75" bottom="0.75" header="0.3" footer="0.3"/>
  <pageSetup paperSize="9" scale="64" fitToHeight="2" orientation="portrait" horizontalDpi="4294967292" verticalDpi="4294967292" r:id="rId1"/>
  <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workbookViewId="0">
      <selection activeCell="C32" sqref="C32"/>
    </sheetView>
  </sheetViews>
  <sheetFormatPr defaultColWidth="8.85546875" defaultRowHeight="15" x14ac:dyDescent="0.25"/>
  <cols>
    <col min="2" max="2" width="5.140625" customWidth="1"/>
    <col min="3" max="3" width="39.7109375" customWidth="1"/>
    <col min="4" max="8" width="7.42578125" customWidth="1"/>
    <col min="9" max="9" width="13.42578125" customWidth="1"/>
  </cols>
  <sheetData>
    <row r="1" spans="2:9" x14ac:dyDescent="0.25">
      <c r="D1" s="173" t="s">
        <v>155</v>
      </c>
      <c r="E1" s="173"/>
      <c r="F1" s="173"/>
      <c r="G1" s="173"/>
      <c r="H1" s="173"/>
      <c r="I1" s="173"/>
    </row>
    <row r="2" spans="2:9" x14ac:dyDescent="0.25">
      <c r="D2" s="173" t="s">
        <v>156</v>
      </c>
      <c r="E2" s="173"/>
      <c r="F2" s="173"/>
      <c r="G2" s="173"/>
      <c r="H2" s="173"/>
      <c r="I2" s="173"/>
    </row>
    <row r="4" spans="2:9" ht="15.75" x14ac:dyDescent="0.25">
      <c r="B4" s="199" t="s">
        <v>154</v>
      </c>
      <c r="C4" s="199"/>
      <c r="D4" s="199"/>
      <c r="E4" s="199"/>
      <c r="F4" s="199"/>
      <c r="G4" s="199"/>
      <c r="H4" s="199"/>
      <c r="I4" s="199"/>
    </row>
    <row r="6" spans="2:9" ht="17.25" x14ac:dyDescent="0.25">
      <c r="B6" s="66"/>
      <c r="C6" s="95" t="s">
        <v>194</v>
      </c>
      <c r="D6" s="93" t="s">
        <v>146</v>
      </c>
      <c r="E6" s="66"/>
      <c r="F6" s="66"/>
      <c r="G6" s="66"/>
      <c r="H6" s="66"/>
      <c r="I6" s="66"/>
    </row>
    <row r="7" spans="2:9" x14ac:dyDescent="0.25">
      <c r="C7" s="3" t="s">
        <v>196</v>
      </c>
      <c r="D7" s="96">
        <f>SUM(D8:D13)</f>
        <v>13950</v>
      </c>
    </row>
    <row r="8" spans="2:9" x14ac:dyDescent="0.25">
      <c r="C8" s="3" t="s">
        <v>197</v>
      </c>
      <c r="D8" s="96">
        <v>3210</v>
      </c>
    </row>
    <row r="9" spans="2:9" x14ac:dyDescent="0.25">
      <c r="C9" s="3" t="s">
        <v>198</v>
      </c>
      <c r="D9" s="96">
        <v>6890</v>
      </c>
    </row>
    <row r="10" spans="2:9" x14ac:dyDescent="0.25">
      <c r="C10" s="3" t="s">
        <v>199</v>
      </c>
      <c r="D10" s="96">
        <v>2630</v>
      </c>
    </row>
    <row r="11" spans="2:9" x14ac:dyDescent="0.25">
      <c r="C11" s="3" t="s">
        <v>200</v>
      </c>
      <c r="D11" s="96">
        <v>620</v>
      </c>
    </row>
    <row r="12" spans="2:9" x14ac:dyDescent="0.25">
      <c r="C12" s="3" t="s">
        <v>201</v>
      </c>
      <c r="D12" s="96">
        <v>410</v>
      </c>
    </row>
    <row r="13" spans="2:9" x14ac:dyDescent="0.25">
      <c r="C13" s="3" t="s">
        <v>202</v>
      </c>
      <c r="D13" s="96">
        <v>190</v>
      </c>
    </row>
    <row r="14" spans="2:9" x14ac:dyDescent="0.25">
      <c r="C14" s="15"/>
      <c r="D14" s="92"/>
    </row>
    <row r="15" spans="2:9" x14ac:dyDescent="0.25">
      <c r="C15" s="21" t="s">
        <v>195</v>
      </c>
    </row>
    <row r="16" spans="2:9" x14ac:dyDescent="0.25">
      <c r="C16" s="21" t="s">
        <v>174</v>
      </c>
    </row>
    <row r="17" spans="2:11" ht="15.75" thickBot="1" x14ac:dyDescent="0.3">
      <c r="C17" s="21"/>
    </row>
    <row r="18" spans="2:11" x14ac:dyDescent="0.25">
      <c r="B18" s="255" t="s">
        <v>102</v>
      </c>
      <c r="C18" s="257" t="s">
        <v>147</v>
      </c>
      <c r="D18" s="257"/>
      <c r="E18" s="257"/>
      <c r="F18" s="257"/>
      <c r="G18" s="257"/>
      <c r="H18" s="257"/>
      <c r="I18" s="258"/>
    </row>
    <row r="19" spans="2:11" ht="45.75" thickBot="1" x14ac:dyDescent="0.3">
      <c r="B19" s="256"/>
      <c r="C19" s="69" t="s">
        <v>103</v>
      </c>
      <c r="D19" s="116" t="s">
        <v>149</v>
      </c>
      <c r="E19" s="116" t="s">
        <v>117</v>
      </c>
      <c r="F19" s="116" t="s">
        <v>56</v>
      </c>
      <c r="G19" s="116" t="s">
        <v>113</v>
      </c>
      <c r="H19" s="116" t="s">
        <v>25</v>
      </c>
      <c r="I19" s="117" t="s">
        <v>116</v>
      </c>
    </row>
    <row r="20" spans="2:11" x14ac:dyDescent="0.25">
      <c r="B20" s="70">
        <v>1</v>
      </c>
      <c r="C20" s="252" t="s">
        <v>151</v>
      </c>
      <c r="D20" s="253"/>
      <c r="E20" s="253"/>
      <c r="F20" s="253"/>
      <c r="G20" s="253"/>
      <c r="H20" s="253"/>
      <c r="I20" s="254"/>
    </row>
    <row r="21" spans="2:11" x14ac:dyDescent="0.25">
      <c r="B21" s="67" t="s">
        <v>2</v>
      </c>
      <c r="C21" s="36" t="s">
        <v>148</v>
      </c>
      <c r="D21" s="38"/>
      <c r="E21" s="42"/>
      <c r="F21" s="39"/>
      <c r="G21" s="39"/>
      <c r="H21" s="39"/>
      <c r="I21" s="44"/>
    </row>
    <row r="22" spans="2:11" x14ac:dyDescent="0.25">
      <c r="B22" s="67" t="s">
        <v>3</v>
      </c>
      <c r="C22" s="36" t="s">
        <v>172</v>
      </c>
      <c r="D22" s="38"/>
      <c r="E22" s="42"/>
      <c r="F22" s="39"/>
      <c r="G22" s="39"/>
      <c r="H22" s="39"/>
      <c r="I22" s="44"/>
    </row>
    <row r="23" spans="2:11" ht="30" x14ac:dyDescent="0.25">
      <c r="B23" s="67" t="s">
        <v>4</v>
      </c>
      <c r="C23" s="37" t="s">
        <v>106</v>
      </c>
      <c r="D23" s="38"/>
      <c r="E23" s="42"/>
      <c r="F23" s="39"/>
      <c r="G23" s="39"/>
      <c r="H23" s="39"/>
      <c r="I23" s="44"/>
    </row>
    <row r="24" spans="2:11" x14ac:dyDescent="0.25">
      <c r="B24" s="67" t="s">
        <v>5</v>
      </c>
      <c r="C24" s="37" t="s">
        <v>119</v>
      </c>
      <c r="D24" s="38"/>
      <c r="E24" s="42"/>
      <c r="F24" s="39"/>
      <c r="G24" s="39"/>
      <c r="H24" s="39"/>
      <c r="I24" s="44"/>
    </row>
    <row r="25" spans="2:11" x14ac:dyDescent="0.25">
      <c r="B25" s="67" t="s">
        <v>6</v>
      </c>
      <c r="C25" s="15" t="s">
        <v>150</v>
      </c>
      <c r="D25" s="51"/>
      <c r="E25" s="53"/>
      <c r="F25" s="52"/>
      <c r="G25" s="52"/>
      <c r="H25" s="52"/>
      <c r="I25" s="68"/>
    </row>
    <row r="26" spans="2:11" x14ac:dyDescent="0.25">
      <c r="B26" s="67" t="s">
        <v>153</v>
      </c>
      <c r="C26" s="3" t="s">
        <v>152</v>
      </c>
      <c r="D26" s="38"/>
      <c r="E26" s="3"/>
      <c r="F26" s="40"/>
      <c r="G26" s="40"/>
      <c r="H26" s="40"/>
      <c r="I26" s="45"/>
    </row>
    <row r="27" spans="2:11" ht="15.75" thickBot="1" x14ac:dyDescent="0.3">
      <c r="B27" s="71" t="s">
        <v>173</v>
      </c>
      <c r="C27" s="72" t="s">
        <v>175</v>
      </c>
      <c r="D27" s="56"/>
      <c r="E27" s="72"/>
      <c r="F27" s="73"/>
      <c r="G27" s="74"/>
      <c r="H27" s="73"/>
      <c r="I27" s="75"/>
    </row>
    <row r="28" spans="2:11" x14ac:dyDescent="0.25">
      <c r="B28" s="159">
        <v>2</v>
      </c>
      <c r="C28" s="246" t="s">
        <v>234</v>
      </c>
      <c r="D28" s="247"/>
      <c r="E28" s="247"/>
      <c r="F28" s="247"/>
      <c r="G28" s="247"/>
      <c r="H28" s="247"/>
      <c r="I28" s="248"/>
      <c r="K28" s="162"/>
    </row>
    <row r="29" spans="2:11" x14ac:dyDescent="0.25">
      <c r="B29" s="67" t="s">
        <v>18</v>
      </c>
      <c r="C29" s="36" t="s">
        <v>148</v>
      </c>
      <c r="D29" s="38"/>
      <c r="E29" s="42"/>
      <c r="F29" s="39"/>
      <c r="G29" s="39"/>
      <c r="H29" s="39"/>
      <c r="I29" s="160"/>
    </row>
    <row r="30" spans="2:11" x14ac:dyDescent="0.25">
      <c r="B30" s="67" t="s">
        <v>19</v>
      </c>
      <c r="C30" s="36" t="s">
        <v>281</v>
      </c>
      <c r="D30" s="38"/>
      <c r="E30" s="42"/>
      <c r="F30" s="39"/>
      <c r="G30" s="39"/>
      <c r="H30" s="39"/>
      <c r="I30" s="160"/>
    </row>
    <row r="31" spans="2:11" ht="30" x14ac:dyDescent="0.25">
      <c r="B31" s="67" t="s">
        <v>235</v>
      </c>
      <c r="C31" s="36" t="s">
        <v>280</v>
      </c>
      <c r="D31" s="38"/>
      <c r="E31" s="42"/>
      <c r="F31" s="39"/>
      <c r="G31" s="39"/>
      <c r="H31" s="39"/>
      <c r="I31" s="168"/>
    </row>
    <row r="32" spans="2:11" x14ac:dyDescent="0.25">
      <c r="B32" s="67" t="s">
        <v>236</v>
      </c>
      <c r="C32" s="36" t="s">
        <v>273</v>
      </c>
      <c r="D32" s="38"/>
      <c r="E32" s="42"/>
      <c r="F32" s="39"/>
      <c r="G32" s="39"/>
      <c r="H32" s="39"/>
      <c r="I32" s="168"/>
    </row>
    <row r="33" spans="2:9" ht="30" x14ac:dyDescent="0.25">
      <c r="B33" s="67" t="s">
        <v>237</v>
      </c>
      <c r="C33" s="37" t="s">
        <v>106</v>
      </c>
      <c r="D33" s="38"/>
      <c r="E33" s="42"/>
      <c r="F33" s="39"/>
      <c r="G33" s="39"/>
      <c r="H33" s="39"/>
      <c r="I33" s="160"/>
    </row>
    <row r="34" spans="2:9" x14ac:dyDescent="0.25">
      <c r="B34" s="67" t="s">
        <v>238</v>
      </c>
      <c r="C34" s="37" t="s">
        <v>119</v>
      </c>
      <c r="D34" s="38"/>
      <c r="E34" s="42"/>
      <c r="F34" s="39"/>
      <c r="G34" s="39"/>
      <c r="H34" s="39"/>
      <c r="I34" s="160"/>
    </row>
    <row r="35" spans="2:9" ht="15.75" thickBot="1" x14ac:dyDescent="0.3">
      <c r="B35" s="71" t="s">
        <v>282</v>
      </c>
      <c r="C35" s="56" t="s">
        <v>150</v>
      </c>
      <c r="D35" s="47"/>
      <c r="E35" s="49"/>
      <c r="F35" s="48"/>
      <c r="G35" s="48"/>
      <c r="H35" s="48"/>
      <c r="I35" s="161"/>
    </row>
    <row r="36" spans="2:9" ht="55.5" customHeight="1" thickBot="1" x14ac:dyDescent="0.3">
      <c r="B36" s="249" t="s">
        <v>275</v>
      </c>
      <c r="C36" s="250"/>
      <c r="D36" s="250"/>
      <c r="E36" s="250"/>
      <c r="F36" s="250"/>
      <c r="G36" s="250"/>
      <c r="H36" s="250"/>
      <c r="I36" s="251"/>
    </row>
  </sheetData>
  <mergeCells count="8">
    <mergeCell ref="C28:I28"/>
    <mergeCell ref="B36:I36"/>
    <mergeCell ref="C20:I20"/>
    <mergeCell ref="B4:I4"/>
    <mergeCell ref="D1:I1"/>
    <mergeCell ref="D2:I2"/>
    <mergeCell ref="B18:B19"/>
    <mergeCell ref="C18:I18"/>
  </mergeCells>
  <phoneticPr fontId="14" type="noConversion"/>
  <pageMargins left="0.7" right="0.7" top="0.75" bottom="0.75" header="0.3" footer="0.3"/>
  <pageSetup paperSize="9" scale="78"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workbookViewId="0">
      <selection activeCell="E16" sqref="E16"/>
    </sheetView>
  </sheetViews>
  <sheetFormatPr defaultColWidth="8.85546875" defaultRowHeight="15" x14ac:dyDescent="0.25"/>
  <cols>
    <col min="3" max="3" width="54.7109375" customWidth="1"/>
    <col min="4" max="4" width="17.85546875" customWidth="1"/>
    <col min="5" max="5" width="22" customWidth="1"/>
  </cols>
  <sheetData>
    <row r="1" spans="2:9" x14ac:dyDescent="0.25">
      <c r="D1" s="173" t="s">
        <v>161</v>
      </c>
      <c r="E1" s="173"/>
      <c r="F1" s="66"/>
      <c r="G1" s="66"/>
      <c r="H1" s="66"/>
      <c r="I1" s="66"/>
    </row>
    <row r="2" spans="2:9" x14ac:dyDescent="0.25">
      <c r="C2" s="173" t="s">
        <v>156</v>
      </c>
      <c r="D2" s="173"/>
      <c r="E2" s="173"/>
      <c r="F2" s="66"/>
      <c r="G2" s="66"/>
      <c r="H2" s="66"/>
      <c r="I2" s="66"/>
    </row>
    <row r="4" spans="2:9" ht="15.75" x14ac:dyDescent="0.25">
      <c r="B4" s="199" t="s">
        <v>160</v>
      </c>
      <c r="C4" s="199"/>
      <c r="D4" s="199"/>
      <c r="E4" s="199"/>
    </row>
    <row r="5" spans="2:9" ht="5.25" customHeight="1" thickBot="1" x14ac:dyDescent="0.3"/>
    <row r="6" spans="2:9" ht="31.5" customHeight="1" x14ac:dyDescent="0.25">
      <c r="B6" s="97" t="s">
        <v>0</v>
      </c>
      <c r="C6" s="98" t="s">
        <v>157</v>
      </c>
      <c r="D6" s="98" t="s">
        <v>159</v>
      </c>
      <c r="E6" s="99" t="s">
        <v>276</v>
      </c>
      <c r="F6" s="167" t="s">
        <v>277</v>
      </c>
    </row>
    <row r="7" spans="2:9" ht="17.25" x14ac:dyDescent="0.25">
      <c r="B7" s="76">
        <v>1</v>
      </c>
      <c r="C7" s="79" t="s">
        <v>158</v>
      </c>
      <c r="D7" s="119" t="s">
        <v>95</v>
      </c>
      <c r="E7" s="157">
        <v>1500</v>
      </c>
    </row>
    <row r="8" spans="2:9" ht="17.25" x14ac:dyDescent="0.25">
      <c r="B8" s="76">
        <v>2</v>
      </c>
      <c r="C8" s="79" t="s">
        <v>167</v>
      </c>
      <c r="D8" s="119" t="s">
        <v>95</v>
      </c>
      <c r="E8" s="157">
        <v>1600</v>
      </c>
    </row>
    <row r="9" spans="2:9" ht="17.25" x14ac:dyDescent="0.25">
      <c r="B9" s="76">
        <v>3</v>
      </c>
      <c r="C9" s="79" t="s">
        <v>168</v>
      </c>
      <c r="D9" s="119" t="s">
        <v>95</v>
      </c>
      <c r="E9" s="157">
        <v>850</v>
      </c>
    </row>
    <row r="10" spans="2:9" ht="17.25" x14ac:dyDescent="0.25">
      <c r="B10" s="76">
        <v>4</v>
      </c>
      <c r="C10" s="79" t="s">
        <v>176</v>
      </c>
      <c r="D10" s="119" t="s">
        <v>95</v>
      </c>
      <c r="E10" s="157">
        <v>3000</v>
      </c>
    </row>
    <row r="11" spans="2:9" x14ac:dyDescent="0.25">
      <c r="B11" s="76">
        <v>5</v>
      </c>
      <c r="C11" s="79" t="s">
        <v>206</v>
      </c>
      <c r="D11" s="119" t="s">
        <v>207</v>
      </c>
      <c r="E11" s="157">
        <v>400</v>
      </c>
    </row>
    <row r="12" spans="2:9" x14ac:dyDescent="0.25">
      <c r="B12" s="76">
        <v>6</v>
      </c>
      <c r="C12" s="17" t="s">
        <v>163</v>
      </c>
      <c r="D12" s="119" t="s">
        <v>164</v>
      </c>
      <c r="E12" s="157">
        <f>8*2*3*4</f>
        <v>192</v>
      </c>
    </row>
    <row r="13" spans="2:9" x14ac:dyDescent="0.25">
      <c r="B13" s="76">
        <v>7</v>
      </c>
      <c r="C13" s="17" t="s">
        <v>274</v>
      </c>
      <c r="D13" s="163" t="s">
        <v>164</v>
      </c>
      <c r="E13" s="157"/>
    </row>
    <row r="14" spans="2:9" ht="17.25" x14ac:dyDescent="0.25">
      <c r="B14" s="76">
        <v>8</v>
      </c>
      <c r="C14" s="17" t="s">
        <v>228</v>
      </c>
      <c r="D14" s="119" t="s">
        <v>95</v>
      </c>
      <c r="E14" s="157"/>
    </row>
    <row r="15" spans="2:9" x14ac:dyDescent="0.25">
      <c r="B15" s="76">
        <v>9</v>
      </c>
      <c r="C15" s="17" t="s">
        <v>231</v>
      </c>
      <c r="D15" s="119" t="s">
        <v>232</v>
      </c>
      <c r="E15" s="157"/>
    </row>
    <row r="16" spans="2:9" x14ac:dyDescent="0.25">
      <c r="B16" s="76">
        <v>10</v>
      </c>
      <c r="C16" s="17" t="s">
        <v>229</v>
      </c>
      <c r="D16" s="119" t="s">
        <v>164</v>
      </c>
      <c r="E16" s="157">
        <v>100</v>
      </c>
    </row>
    <row r="17" spans="2:5" ht="18" thickBot="1" x14ac:dyDescent="0.3">
      <c r="B17" s="77">
        <v>11</v>
      </c>
      <c r="C17" s="80" t="s">
        <v>230</v>
      </c>
      <c r="D17" s="81" t="s">
        <v>233</v>
      </c>
      <c r="E17" s="158"/>
    </row>
    <row r="19" spans="2:5" ht="48" customHeight="1" x14ac:dyDescent="0.25">
      <c r="B19" s="259" t="s">
        <v>165</v>
      </c>
      <c r="C19" s="259"/>
      <c r="D19" s="259"/>
      <c r="E19" s="259"/>
    </row>
    <row r="35" spans="6:6" x14ac:dyDescent="0.25">
      <c r="F35">
        <f>SUM(F24:F34)</f>
        <v>0</v>
      </c>
    </row>
  </sheetData>
  <mergeCells count="4">
    <mergeCell ref="B4:E4"/>
    <mergeCell ref="B19:E19"/>
    <mergeCell ref="D1:E1"/>
    <mergeCell ref="C2:E2"/>
  </mergeCells>
  <phoneticPr fontId="14" type="noConversion"/>
  <pageMargins left="0.7" right="0.7" top="0.75" bottom="0.75" header="0.3" footer="0.3"/>
  <pageSetup paperSize="9" scale="79" orientation="portrait"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31" sqref="D31"/>
    </sheetView>
  </sheetViews>
  <sheetFormatPr defaultColWidth="11.42578125" defaultRowHeight="15" x14ac:dyDescent="0.25"/>
  <cols>
    <col min="1" max="1" width="4.42578125" customWidth="1"/>
    <col min="7" max="7" width="12" customWidth="1"/>
  </cols>
  <sheetData>
    <row r="1" spans="1:7" x14ac:dyDescent="0.25">
      <c r="A1" s="21" t="s">
        <v>239</v>
      </c>
    </row>
    <row r="2" spans="1:7" x14ac:dyDescent="0.25">
      <c r="A2" t="s">
        <v>240</v>
      </c>
    </row>
    <row r="3" spans="1:7" ht="29.25" customHeight="1" x14ac:dyDescent="0.25">
      <c r="A3" s="79" t="s">
        <v>241</v>
      </c>
      <c r="B3" s="261" t="s">
        <v>242</v>
      </c>
      <c r="C3" s="261"/>
      <c r="D3" s="261"/>
      <c r="E3" s="261"/>
      <c r="F3" s="261"/>
      <c r="G3" s="261"/>
    </row>
    <row r="4" spans="1:7" ht="30.75" customHeight="1" x14ac:dyDescent="0.25">
      <c r="A4" s="79" t="s">
        <v>243</v>
      </c>
      <c r="B4" s="261" t="s">
        <v>244</v>
      </c>
      <c r="C4" s="261"/>
      <c r="D4" s="261"/>
      <c r="E4" s="261"/>
      <c r="F4" s="261"/>
      <c r="G4" s="261"/>
    </row>
    <row r="5" spans="1:7" ht="30.75" customHeight="1" x14ac:dyDescent="0.25">
      <c r="A5" s="79" t="s">
        <v>245</v>
      </c>
      <c r="B5" s="261" t="s">
        <v>246</v>
      </c>
      <c r="C5" s="261"/>
      <c r="D5" s="261"/>
      <c r="E5" s="261"/>
      <c r="F5" s="261"/>
      <c r="G5" s="261"/>
    </row>
    <row r="6" spans="1:7" ht="30.75" customHeight="1" x14ac:dyDescent="0.25">
      <c r="A6" s="79" t="s">
        <v>247</v>
      </c>
      <c r="B6" s="262" t="s">
        <v>248</v>
      </c>
      <c r="C6" s="262"/>
      <c r="D6" s="262"/>
      <c r="E6" s="262"/>
      <c r="F6" s="262"/>
      <c r="G6" s="262"/>
    </row>
    <row r="7" spans="1:7" ht="30" customHeight="1" x14ac:dyDescent="0.25">
      <c r="A7" s="79" t="s">
        <v>249</v>
      </c>
      <c r="B7" s="261" t="s">
        <v>250</v>
      </c>
      <c r="C7" s="261"/>
      <c r="D7" s="261"/>
      <c r="E7" s="261"/>
      <c r="F7" s="261"/>
      <c r="G7" s="261"/>
    </row>
    <row r="8" spans="1:7" ht="30" customHeight="1" x14ac:dyDescent="0.25">
      <c r="A8" s="79" t="s">
        <v>251</v>
      </c>
      <c r="B8" s="261" t="s">
        <v>252</v>
      </c>
      <c r="C8" s="261"/>
      <c r="D8" s="261"/>
      <c r="E8" s="261"/>
      <c r="F8" s="261"/>
      <c r="G8" s="261"/>
    </row>
    <row r="9" spans="1:7" ht="30" customHeight="1" x14ac:dyDescent="0.25">
      <c r="A9" s="79" t="s">
        <v>253</v>
      </c>
      <c r="B9" s="261" t="s">
        <v>254</v>
      </c>
      <c r="C9" s="261"/>
      <c r="D9" s="261"/>
      <c r="E9" s="261"/>
      <c r="F9" s="261"/>
      <c r="G9" s="261"/>
    </row>
    <row r="10" spans="1:7" ht="30" customHeight="1" x14ac:dyDescent="0.25">
      <c r="A10" s="79" t="s">
        <v>255</v>
      </c>
      <c r="B10" s="261" t="s">
        <v>256</v>
      </c>
      <c r="C10" s="261"/>
      <c r="D10" s="261"/>
      <c r="E10" s="261"/>
      <c r="F10" s="261"/>
      <c r="G10" s="261"/>
    </row>
    <row r="11" spans="1:7" ht="9" customHeight="1" x14ac:dyDescent="0.25"/>
    <row r="12" spans="1:7" ht="30" customHeight="1" x14ac:dyDescent="0.25">
      <c r="A12" s="164" t="s">
        <v>257</v>
      </c>
      <c r="B12" s="260" t="s">
        <v>258</v>
      </c>
      <c r="C12" s="260"/>
      <c r="D12" s="260"/>
      <c r="E12" s="260"/>
      <c r="F12" s="260"/>
      <c r="G12" s="260"/>
    </row>
    <row r="13" spans="1:7" ht="9.75" customHeight="1" x14ac:dyDescent="0.25"/>
    <row r="14" spans="1:7" ht="88.5" customHeight="1" x14ac:dyDescent="0.25">
      <c r="A14" s="164" t="s">
        <v>259</v>
      </c>
      <c r="B14" s="260" t="s">
        <v>260</v>
      </c>
      <c r="C14" s="260"/>
      <c r="D14" s="260"/>
      <c r="E14" s="260"/>
      <c r="F14" s="260"/>
      <c r="G14" s="260"/>
    </row>
    <row r="17" spans="1:7" x14ac:dyDescent="0.25">
      <c r="A17" s="21" t="s">
        <v>261</v>
      </c>
    </row>
    <row r="18" spans="1:7" ht="15" customHeight="1" x14ac:dyDescent="0.25">
      <c r="A18" s="170" t="s">
        <v>240</v>
      </c>
      <c r="B18" s="170"/>
      <c r="C18" s="170"/>
      <c r="D18" s="170"/>
      <c r="E18" s="170"/>
      <c r="F18" s="170"/>
      <c r="G18" s="170"/>
    </row>
    <row r="19" spans="1:7" ht="59.25" customHeight="1" x14ac:dyDescent="0.25">
      <c r="A19" s="260" t="s">
        <v>262</v>
      </c>
      <c r="B19" s="260"/>
      <c r="C19" s="260"/>
      <c r="D19" s="260"/>
      <c r="E19" s="260"/>
      <c r="F19" s="260"/>
      <c r="G19" s="260"/>
    </row>
    <row r="20" spans="1:7" x14ac:dyDescent="0.25">
      <c r="A20" s="170" t="s">
        <v>263</v>
      </c>
      <c r="B20" s="170"/>
      <c r="C20" s="170"/>
      <c r="D20" s="170"/>
      <c r="E20" s="170"/>
      <c r="F20" s="170"/>
      <c r="G20" s="170"/>
    </row>
    <row r="21" spans="1:7" ht="74.25" customHeight="1" x14ac:dyDescent="0.25">
      <c r="A21" s="260" t="s">
        <v>264</v>
      </c>
      <c r="B21" s="260"/>
      <c r="C21" s="260"/>
      <c r="D21" s="260"/>
      <c r="E21" s="260"/>
      <c r="F21" s="260"/>
      <c r="G21" s="260"/>
    </row>
    <row r="22" spans="1:7" ht="30.75" customHeight="1" x14ac:dyDescent="0.25">
      <c r="A22" s="260" t="s">
        <v>265</v>
      </c>
      <c r="B22" s="260"/>
      <c r="C22" s="260"/>
      <c r="D22" s="260"/>
      <c r="E22" s="260"/>
      <c r="F22" s="260"/>
      <c r="G22" s="260"/>
    </row>
    <row r="23" spans="1:7" ht="91.5" customHeight="1" x14ac:dyDescent="0.25">
      <c r="A23" s="260" t="s">
        <v>266</v>
      </c>
      <c r="B23" s="260"/>
      <c r="C23" s="260"/>
      <c r="D23" s="260"/>
      <c r="E23" s="260"/>
      <c r="F23" s="260"/>
      <c r="G23" s="260"/>
    </row>
    <row r="25" spans="1:7" x14ac:dyDescent="0.25">
      <c r="A25" s="169" t="s">
        <v>267</v>
      </c>
      <c r="B25" s="169"/>
      <c r="C25" s="169"/>
      <c r="D25" s="169"/>
      <c r="E25" s="169"/>
      <c r="F25" s="169"/>
      <c r="G25" s="169"/>
    </row>
    <row r="26" spans="1:7" x14ac:dyDescent="0.25">
      <c r="A26" s="170" t="s">
        <v>268</v>
      </c>
      <c r="B26" s="170"/>
      <c r="C26" s="170"/>
      <c r="D26" s="170"/>
      <c r="E26" s="170"/>
      <c r="F26" s="170"/>
      <c r="G26" s="170"/>
    </row>
    <row r="27" spans="1:7" ht="183.75" customHeight="1" x14ac:dyDescent="0.25">
      <c r="A27" s="260" t="s">
        <v>269</v>
      </c>
      <c r="B27" s="260"/>
      <c r="C27" s="260"/>
      <c r="D27" s="260"/>
      <c r="E27" s="260"/>
      <c r="F27" s="260"/>
      <c r="G27" s="260"/>
    </row>
  </sheetData>
  <mergeCells count="19">
    <mergeCell ref="B8:G8"/>
    <mergeCell ref="B3:G3"/>
    <mergeCell ref="B4:G4"/>
    <mergeCell ref="B5:G5"/>
    <mergeCell ref="B6:G6"/>
    <mergeCell ref="B7:G7"/>
    <mergeCell ref="B9:G9"/>
    <mergeCell ref="B10:G10"/>
    <mergeCell ref="B12:G12"/>
    <mergeCell ref="B14:G14"/>
    <mergeCell ref="A19:G19"/>
    <mergeCell ref="A18:G18"/>
    <mergeCell ref="A27:G27"/>
    <mergeCell ref="A20:G20"/>
    <mergeCell ref="A21:G21"/>
    <mergeCell ref="A22:G22"/>
    <mergeCell ref="A23:G23"/>
    <mergeCell ref="A25:G25"/>
    <mergeCell ref="A26:G26"/>
  </mergeCells>
  <pageMargins left="0.75" right="0.75" top="1" bottom="1" header="0.5" footer="0.5"/>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Tehniskā specifikācija</vt:lpstr>
      <vt:lpstr>1.Darba dienas</vt:lpstr>
      <vt:lpstr>2.Brīvdienas</vt:lpstr>
      <vt:lpstr>3.Telpu uzkopšanas programma</vt:lpstr>
      <vt:lpstr>4.Teritorijas uzkopšana</vt:lpstr>
      <vt:lpstr>5.Pēc pieprasījuma</vt:lpstr>
      <vt:lpstr>6.Cieto grīdas segumu uzkop 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2017-06-15T11:53:18Z</cp:lastPrinted>
  <dcterms:created xsi:type="dcterms:W3CDTF">2015-06-05T18:17:20Z</dcterms:created>
  <dcterms:modified xsi:type="dcterms:W3CDTF">2017-09-28T08:13:57Z</dcterms:modified>
</cp:coreProperties>
</file>